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6.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defaultThemeVersion="166925"/>
  <mc:AlternateContent xmlns:mc="http://schemas.openxmlformats.org/markup-compatibility/2006">
    <mc:Choice Requires="x15">
      <x15ac:absPath xmlns:x15ac="http://schemas.microsoft.com/office/spreadsheetml/2010/11/ac" url="E:\project\CRM_P954 Dataset\"/>
    </mc:Choice>
  </mc:AlternateContent>
  <xr:revisionPtr revIDLastSave="0" documentId="13_ncr:1_{15878664-D5FD-40CE-B3A5-CD3DE6A0B61C}" xr6:coauthVersionLast="47" xr6:coauthVersionMax="47" xr10:uidLastSave="{00000000-0000-0000-0000-000000000000}"/>
  <bookViews>
    <workbookView xWindow="-108" yWindow="-108" windowWidth="23256" windowHeight="12456" activeTab="6" xr2:uid="{7A0C3675-ED23-4C38-8D68-47453861AF0D}"/>
  </bookViews>
  <sheets>
    <sheet name="Sheet5" sheetId="5" r:id="rId1"/>
    <sheet name="OKPI1" sheetId="7" r:id="rId2"/>
    <sheet name="OKPI2" sheetId="10" r:id="rId3"/>
    <sheet name="OKPI3" sheetId="12" r:id="rId4"/>
    <sheet name="OKPI4" sheetId="13" r:id="rId5"/>
    <sheet name="Sheet1" sheetId="52" r:id="rId6"/>
    <sheet name=" dashboard" sheetId="9" r:id="rId7"/>
    <sheet name="lead" sheetId="51" r:id="rId8"/>
  </sheets>
  <definedNames>
    <definedName name="_xlnm._FilterDatabase" localSheetId="6" hidden="1">' dashboard'!$B$11</definedName>
    <definedName name="_xlcn.WorksheetConnection_Book2.xlsxTable_ExternalData_11" hidden="1">Table_ExternalData_1</definedName>
    <definedName name="_xlcn.WorksheetConnection_Book2.xlsxTable_ExternalData_161" hidden="1">Table_ExternalData_16</definedName>
    <definedName name="expectamt">Sheet5!$D$4</definedName>
    <definedName name="Slicer_Billing_Country">#N/A</definedName>
    <definedName name="Slicer_Fiscal_Year">#N/A</definedName>
    <definedName name="Slicer_Won">#N/A</definedName>
  </definedNames>
  <calcPr calcId="191029"/>
  <pivotCaches>
    <pivotCache cacheId="43" r:id="rId9"/>
    <pivotCache cacheId="46" r:id="rId10"/>
    <pivotCache cacheId="49" r:id="rId11"/>
    <pivotCache cacheId="52" r:id="rId12"/>
    <pivotCache cacheId="55" r:id="rId13"/>
    <pivotCache cacheId="58" r:id="rId14"/>
    <pivotCache cacheId="61" r:id="rId15"/>
    <pivotCache cacheId="64" r:id="rId16"/>
    <pivotCache cacheId="67" r:id="rId17"/>
    <pivotCache cacheId="70" r:id="rId18"/>
  </pivotCaches>
  <extLst>
    <ext xmlns:x14="http://schemas.microsoft.com/office/spreadsheetml/2009/9/main" uri="{876F7934-8845-4945-9796-88D515C7AA90}">
      <x14:pivotCaches>
        <pivotCache cacheId="10" r:id="rId19"/>
      </x14:pivotCaches>
    </ext>
    <ext xmlns:x14="http://schemas.microsoft.com/office/spreadsheetml/2009/9/main" uri="{BBE1A952-AA13-448e-AADC-164F8A28A991}">
      <x14:slicerCaches>
        <x14:slicerCache r:id="rId20"/>
        <x14:slicerCache r:id="rId21"/>
        <x14:slicerCache r:id="rId2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count_84c87b69-3892-4283-8fc3-412f033f811c" name="account" connection="Query - account"/>
          <x15:modelTable id="lead_a4f6f988-a07d-4e0f-ab3b-d97844ffb399" name="lead" connection="Query - lead"/>
          <x15:modelTable id="opportunity_table_36658192-031b-4730-a816-313ad65f10c5" name="opportunity_table" connection="Query - opportunity_table"/>
          <x15:modelTable id="opportunity_product_1392fa1f-4b12-43f7-836b-e9de54dcafa6" name="opportunity_product" connection="Query - opportunity_product"/>
          <x15:modelTable id="user_bd85b3aa-be3b-47f2-adbf-f0f56c4af424" name="user" connection="Query - user"/>
          <x15:modelTable id="Table_ExternalData_16" name="Table_ExternalData_16" connection="WorksheetConnection_Book2.xlsx!Table_ExternalData_16"/>
          <x15:modelTable id="Table_ExternalData_1" name="Table_ExternalData_1" connection="WorksheetConnection_Book2.xlsx!Table_ExternalData_1"/>
        </x15:modelTables>
        <x15:modelRelationships>
          <x15:modelRelationship fromTable="lead" fromColumn="Converted Account ID" toTable="account" toColumn="Account ID"/>
          <x15:modelRelationship fromTable="opportunity_table" fromColumn="Account ID" toTable="account" toColumn="Account ID"/>
          <x15:modelRelationship fromTable="opportunity_table" fromColumn="Created By ID" toTable="user" toColumn="User ID"/>
          <x15:modelRelationship fromTable="opportunity_product" fromColumn="Opportunity ID" toTable="opportunity_table" toColumn="Opportunity ID"/>
          <x15:modelRelationship fromTable="Table_ExternalData_1" fromColumn="opportunity_table[Opportunity ID]" toTable="opportunity_table" toColumn="Opportunity ID"/>
        </x15:modelRelationships>
        <x15:extLst>
          <ext xmlns:x16="http://schemas.microsoft.com/office/spreadsheetml/2014/11/main" uri="{9835A34E-60A6-4A7C-AAB8-D5F71C897F49}">
            <x16:modelTimeGroupings>
              <x16:modelTimeGrouping tableName="account" columnName="Created Date" columnId="Created Date">
                <x16:calculatedTimeColumn columnName="Created Date (Year)" columnId="Created Date (Year)" contentType="years" isSelected="1"/>
                <x16:calculatedTimeColumn columnName="Created Date (Quarter)" columnId="Created Date (Quarter)" contentType="quarters" isSelected="1"/>
                <x16:calculatedTimeColumn columnName="Created Date (Month Index)" columnId="Created Date (Month Index)" contentType="monthsindex" isSelected="1"/>
                <x16:calculatedTimeColumn columnName="Created Date (Month)" columnId="Created Date (Month)" contentType="months" isSelected="1"/>
              </x16:modelTimeGrouping>
              <x16:modelTimeGrouping tableName="opportunity_table" columnName="Close Date" columnId="Close Date">
                <x16:calculatedTimeColumn columnName="Close Date (Year)" columnId="Close Date (Year)" contentType="years" isSelected="1"/>
                <x16:calculatedTimeColumn columnName="Close Date (Quarter)" columnId="Close Date (Quarter)" contentType="quarters" isSelected="1"/>
                <x16:calculatedTimeColumn columnName="Close Date (Month Index)" columnId="Close Date (Month Index)" contentType="monthsindex" isSelected="1"/>
                <x16:calculatedTimeColumn columnName="Close Date (Month)" columnId="Close Date (Month)" contentType="months" isSelected="1"/>
              </x16:modelTimeGrouping>
              <x16:modelTimeGrouping tableName="opportunity_table" columnName="Created Date" columnId="Created Date">
                <x16:calculatedTimeColumn columnName="Created Date (Year)" columnId="Created Date (Year)" contentType="years" isSelected="1"/>
                <x16:calculatedTimeColumn columnName="Created Date (Quarter)" columnId="Created Date (Quarter)" contentType="quarters" isSelected="1"/>
                <x16:calculatedTimeColumn columnName="Created Date (Month Index)" columnId="Created Date (Month Index)" contentType="monthsindex" isSelected="1"/>
                <x16:calculatedTimeColumn columnName="Created Date (Month)" columnId="Created Date (Month)" contentType="months" isSelected="1"/>
              </x16:modelTimeGrouping>
              <x16:modelTimeGrouping tableName="user" columnName="Created Date" columnId="Created Date">
                <x16:calculatedTimeColumn columnName="Created Date (Year)" columnId="Created Date (Year)" contentType="years" isSelected="1"/>
                <x16:calculatedTimeColumn columnName="Created Date (Quarter)" columnId="Created Date (Quarter)" contentType="quarters" isSelected="1"/>
                <x16:calculatedTimeColumn columnName="Created Date (Month Index)" columnId="Created Date (Month Index)" contentType="monthsindex" isSelected="1"/>
                <x16:calculatedTimeColumn columnName="Created Date (Month)" columnId="Created Date (Month)" contentType="months" isSelected="1"/>
              </x16:modelTimeGrouping>
              <x16:modelTimeGrouping tableName="opportunity_product" columnName="Created Date" columnId="Created Date">
                <x16:calculatedTimeColumn columnName="Created Date (Year)" columnId="Created Date (Year)" contentType="years" isSelected="1"/>
                <x16:calculatedTimeColumn columnName="Created Date (Quarter)" columnId="Created Date (Quarter)" contentType="quarters" isSelected="1"/>
                <x16:calculatedTimeColumn columnName="Created Date (Month Index)" columnId="Created Date (Month Index)" contentType="monthsindex" isSelected="1"/>
                <x16:calculatedTimeColumn columnName="Created Date (Month)" columnId="Created Date (Month)" contentType="months" isSelected="1"/>
              </x16:modelTimeGrouping>
            </x16:modelTimeGroupings>
          </ext>
        </x15:extLst>
      </x15:dataModel>
    </ext>
  </extLst>
</workbook>
</file>

<file path=xl/calcChain.xml><?xml version="1.0" encoding="utf-8"?>
<calcChain xmlns="http://schemas.openxmlformats.org/spreadsheetml/2006/main">
  <c r="D17" i="5" l="1"/>
  <c r="D5" i="5"/>
  <c r="D15" i="5"/>
  <c r="D22" i="5"/>
  <c r="A47" i="9" l="1"/>
  <c r="A8"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54335C5-C107-4209-9FCB-5AD34E795DCE}" name="Query - account" description="Connection to the 'account' query in the workbook." type="100" refreshedVersion="8" minRefreshableVersion="5">
    <extLst>
      <ext xmlns:x15="http://schemas.microsoft.com/office/spreadsheetml/2010/11/main" uri="{DE250136-89BD-433C-8126-D09CA5730AF9}">
        <x15:connection id="466ac86c-cde6-479d-b384-76ad6b9059e6"/>
      </ext>
    </extLst>
  </connection>
  <connection id="2" xr16:uid="{0EDE6C71-C432-4AD0-8351-5843509528FE}" name="Query - lead" description="Connection to the 'lead' query in the workbook." type="100" refreshedVersion="8" minRefreshableVersion="5">
    <extLst>
      <ext xmlns:x15="http://schemas.microsoft.com/office/spreadsheetml/2010/11/main" uri="{DE250136-89BD-433C-8126-D09CA5730AF9}">
        <x15:connection id="cb36ff76-6bb4-41f9-a701-eba100fc795f"/>
      </ext>
    </extLst>
  </connection>
  <connection id="3" xr16:uid="{EE0E9C80-0B18-4D3E-9E0A-0B589AE4C531}" name="Query - opportunity_product" description="Connection to the 'opportunity_product' query in the workbook." type="100" refreshedVersion="8" minRefreshableVersion="5">
    <extLst>
      <ext xmlns:x15="http://schemas.microsoft.com/office/spreadsheetml/2010/11/main" uri="{DE250136-89BD-433C-8126-D09CA5730AF9}">
        <x15:connection id="92ca2298-2448-4cf7-8e1b-40b380d4e642"/>
      </ext>
    </extLst>
  </connection>
  <connection id="4" xr16:uid="{F02E7396-68B0-4F66-818E-38645D0D5B0F}" name="Query - opportunity_table" description="Connection to the 'opportunity_table' query in the workbook." type="100" refreshedVersion="8" minRefreshableVersion="5">
    <extLst>
      <ext xmlns:x15="http://schemas.microsoft.com/office/spreadsheetml/2010/11/main" uri="{DE250136-89BD-433C-8126-D09CA5730AF9}">
        <x15:connection id="ce9c0b2b-e2bc-4ab8-87be-371248bfac2f"/>
      </ext>
    </extLst>
  </connection>
  <connection id="5" xr16:uid="{52FC77C8-7864-47EF-B047-226840E58CD9}" name="Query - user" description="Connection to the 'user' query in the workbook." type="100" refreshedVersion="8" minRefreshableVersion="5">
    <extLst>
      <ext xmlns:x15="http://schemas.microsoft.com/office/spreadsheetml/2010/11/main" uri="{DE250136-89BD-433C-8126-D09CA5730AF9}">
        <x15:connection id="7ef117bd-3337-4a8f-8f0d-4b44adcb7750"/>
      </ext>
    </extLst>
  </connection>
  <connection id="6" xr16:uid="{38DD1DA2-1681-4AF3-B045-5F02B19C043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7" xr16:uid="{0332ED33-D429-4DB5-80FE-8A8036F68EF5}" name="WorksheetConnection_Book2.xlsx!Table_ExternalData_1" type="102" refreshedVersion="8" minRefreshableVersion="5">
    <extLst>
      <ext xmlns:x15="http://schemas.microsoft.com/office/spreadsheetml/2010/11/main" uri="{DE250136-89BD-433C-8126-D09CA5730AF9}">
        <x15:connection id="Table_ExternalData_1">
          <x15:rangePr sourceName="_xlcn.WorksheetConnection_Book2.xlsxTable_ExternalData_11"/>
        </x15:connection>
      </ext>
    </extLst>
  </connection>
  <connection id="8" xr16:uid="{67992311-AA54-407B-BD70-7F7466E0B890}" name="WorksheetConnection_Book2.xlsx!Table_ExternalData_16" type="102" refreshedVersion="8" minRefreshableVersion="5">
    <extLst>
      <ext xmlns:x15="http://schemas.microsoft.com/office/spreadsheetml/2010/11/main" uri="{DE250136-89BD-433C-8126-D09CA5730AF9}">
        <x15:connection id="Table_ExternalData_16">
          <x15:rangePr sourceName="_xlcn.WorksheetConnection_Book2.xlsxTable_ExternalData_161"/>
        </x15:connection>
      </ext>
    </extLst>
  </connection>
</connections>
</file>

<file path=xl/sharedStrings.xml><?xml version="1.0" encoding="utf-8"?>
<sst xmlns="http://schemas.openxmlformats.org/spreadsheetml/2006/main" count="539" uniqueCount="165">
  <si>
    <t>Sum of Expected Amount</t>
  </si>
  <si>
    <t>Row Labels</t>
  </si>
  <si>
    <t>Grand Total</t>
  </si>
  <si>
    <t>FALSE</t>
  </si>
  <si>
    <t>TRUE</t>
  </si>
  <si>
    <t>Count of Won</t>
  </si>
  <si>
    <t>Closed Lost</t>
  </si>
  <si>
    <t>Qualified Opportunity</t>
  </si>
  <si>
    <t>Loss Rate Loss Rate(%)  = (Closed Lost Opportunities/Total Opportunities​)×100</t>
  </si>
  <si>
    <t xml:space="preserve">Trend Analysis </t>
  </si>
  <si>
    <t>•Expected Vs Forecast: Running total comparison of expected revenue and forecast over time.</t>
  </si>
  <si>
    <t>Closed Won</t>
  </si>
  <si>
    <t>•Active Vs Total Opportunities: Cumulative active vs. total opportunities trend.</t>
  </si>
  <si>
    <t>Column Labels</t>
  </si>
  <si>
    <t>•Closed Won Vs Total Opportunities: Track closed-won deals against total opportunities.</t>
  </si>
  <si>
    <t>•Closed Won Vs Total Closed: Analyze closed-won deals compared to all closed deals.</t>
  </si>
  <si>
    <t>Expected Amount</t>
  </si>
  <si>
    <t>Average of Sales Price</t>
  </si>
  <si>
    <t>Wireless Mouse</t>
  </si>
  <si>
    <t>Organic Cotton T-Shirt</t>
  </si>
  <si>
    <t>Ceramic Coffee Mug</t>
  </si>
  <si>
    <t>Gaming Chair</t>
  </si>
  <si>
    <t>Yoga Mat</t>
  </si>
  <si>
    <t>Camping Tent</t>
  </si>
  <si>
    <t>Home Air Purifier</t>
  </si>
  <si>
    <t>Adjustable Dumbbell Set</t>
  </si>
  <si>
    <t>Portable Electric Heater</t>
  </si>
  <si>
    <t>Fitness Tracker</t>
  </si>
  <si>
    <t>Electric Kettle</t>
  </si>
  <si>
    <t>Robot Vacuum</t>
  </si>
  <si>
    <t>LED Desk Lamp</t>
  </si>
  <si>
    <t>Smartwatch</t>
  </si>
  <si>
    <t>Electric Toothbrush</t>
  </si>
  <si>
    <t>Kids' Educational Tablet</t>
  </si>
  <si>
    <t>Portable Power Bank</t>
  </si>
  <si>
    <t>Smartphone Charging Cable</t>
  </si>
  <si>
    <t>Pet Water Dispenser</t>
  </si>
  <si>
    <t>Noise Cancelling Headphones</t>
  </si>
  <si>
    <t>Smart Home Security Camera</t>
  </si>
  <si>
    <t>Men's Running Shoes</t>
  </si>
  <si>
    <t>Bike Helmet</t>
  </si>
  <si>
    <t>Wireless Earbuds</t>
  </si>
  <si>
    <t>Stainless Steel Water Bottle</t>
  </si>
  <si>
    <t>Memory Foam Pillow</t>
  </si>
  <si>
    <t>Mini Projector</t>
  </si>
  <si>
    <t>Wireless Bluetooth Speaker</t>
  </si>
  <si>
    <t>Digital Alarm Clock</t>
  </si>
  <si>
    <t>Stainless Steel Cookware Set</t>
  </si>
  <si>
    <t>Laptop Stand</t>
  </si>
  <si>
    <t>Backpack for Laptops</t>
  </si>
  <si>
    <t>Garden Hose</t>
  </si>
  <si>
    <t>2020</t>
  </si>
  <si>
    <t>2021</t>
  </si>
  <si>
    <t xml:space="preserve"> Conversion Rate (%)=(Win Opportunities/Total Created Opportunities​)×100</t>
  </si>
  <si>
    <t>2017-09</t>
  </si>
  <si>
    <t>2021-06</t>
  </si>
  <si>
    <t>2021-07</t>
  </si>
  <si>
    <t>2021-08</t>
  </si>
  <si>
    <t>2021-09</t>
  </si>
  <si>
    <t>2021-10</t>
  </si>
  <si>
    <t>2021-11</t>
  </si>
  <si>
    <t>2021-12</t>
  </si>
  <si>
    <t>2022-02</t>
  </si>
  <si>
    <t>2022-03</t>
  </si>
  <si>
    <t>2022-06</t>
  </si>
  <si>
    <t>2022-12</t>
  </si>
  <si>
    <t>2024-09</t>
  </si>
  <si>
    <t>2011-02</t>
  </si>
  <si>
    <t>2015-03</t>
  </si>
  <si>
    <t>2015-06</t>
  </si>
  <si>
    <t>2015-09</t>
  </si>
  <si>
    <t>2015-10</t>
  </si>
  <si>
    <t>2015-12</t>
  </si>
  <si>
    <t>2016-02</t>
  </si>
  <si>
    <t>2016-03</t>
  </si>
  <si>
    <t>2016-04</t>
  </si>
  <si>
    <t>2016-05</t>
  </si>
  <si>
    <t>2016-06</t>
  </si>
  <si>
    <t>2016-07</t>
  </si>
  <si>
    <t>2016-08</t>
  </si>
  <si>
    <t>2016-09</t>
  </si>
  <si>
    <t>2016-10</t>
  </si>
  <si>
    <t>2016-11</t>
  </si>
  <si>
    <t>2016-12</t>
  </si>
  <si>
    <t>2017-01</t>
  </si>
  <si>
    <t>2017-02</t>
  </si>
  <si>
    <t>2017-03</t>
  </si>
  <si>
    <t>2017-04</t>
  </si>
  <si>
    <t>2017-05</t>
  </si>
  <si>
    <t>2017-06</t>
  </si>
  <si>
    <t>2017-07</t>
  </si>
  <si>
    <t>2017-08</t>
  </si>
  <si>
    <t>2017-10</t>
  </si>
  <si>
    <t>2017-11</t>
  </si>
  <si>
    <t>2017-12</t>
  </si>
  <si>
    <t>2018-01</t>
  </si>
  <si>
    <t>2018-02</t>
  </si>
  <si>
    <t>2018-03</t>
  </si>
  <si>
    <t>2018-04</t>
  </si>
  <si>
    <t>2018-05</t>
  </si>
  <si>
    <t>2018-06</t>
  </si>
  <si>
    <t>2018-07</t>
  </si>
  <si>
    <t>2018-08</t>
  </si>
  <si>
    <t>2018-09</t>
  </si>
  <si>
    <t>2018-10</t>
  </si>
  <si>
    <t>2018-11</t>
  </si>
  <si>
    <t>2018-12</t>
  </si>
  <si>
    <t>2019-01</t>
  </si>
  <si>
    <t>2019-02</t>
  </si>
  <si>
    <t>2019-03</t>
  </si>
  <si>
    <t>2019-04</t>
  </si>
  <si>
    <t>2019-05</t>
  </si>
  <si>
    <t>2019-06</t>
  </si>
  <si>
    <t>2019-07</t>
  </si>
  <si>
    <t>2019-08</t>
  </si>
  <si>
    <t>2019-09</t>
  </si>
  <si>
    <t>2019-10</t>
  </si>
  <si>
    <t>2019-11</t>
  </si>
  <si>
    <t>2019-12</t>
  </si>
  <si>
    <t>2020-01</t>
  </si>
  <si>
    <t>2020-02</t>
  </si>
  <si>
    <t>2020-03</t>
  </si>
  <si>
    <t>2020-04</t>
  </si>
  <si>
    <t>2020-05</t>
  </si>
  <si>
    <t>2020-06</t>
  </si>
  <si>
    <t>2020-07</t>
  </si>
  <si>
    <t>2020-08</t>
  </si>
  <si>
    <t>2020-09</t>
  </si>
  <si>
    <t>2020-10</t>
  </si>
  <si>
    <t>2020-11</t>
  </si>
  <si>
    <t>2020-12</t>
  </si>
  <si>
    <t>2021-01</t>
  </si>
  <si>
    <t>2021-02</t>
  </si>
  <si>
    <t>2021-03</t>
  </si>
  <si>
    <t>2021-04</t>
  </si>
  <si>
    <t>2021-05</t>
  </si>
  <si>
    <t>2022-08</t>
  </si>
  <si>
    <t>2011-03</t>
  </si>
  <si>
    <t>2011-04</t>
  </si>
  <si>
    <t>2011-05</t>
  </si>
  <si>
    <t>2015-07</t>
  </si>
  <si>
    <t>2015-11</t>
  </si>
  <si>
    <t>2022-09</t>
  </si>
  <si>
    <t>2023-01</t>
  </si>
  <si>
    <t>2025-06</t>
  </si>
  <si>
    <t>2030-11</t>
  </si>
  <si>
    <t>2022-01</t>
  </si>
  <si>
    <t>2022-04</t>
  </si>
  <si>
    <t>2022-07</t>
  </si>
  <si>
    <t>2022-10</t>
  </si>
  <si>
    <t>2022-11</t>
  </si>
  <si>
    <t>2023-03</t>
  </si>
  <si>
    <t>2023-09</t>
  </si>
  <si>
    <t>2023-12</t>
  </si>
  <si>
    <t>Sum of Amount</t>
  </si>
  <si>
    <t>Count of Opportunity ID</t>
  </si>
  <si>
    <t>Sum of Total Leads</t>
  </si>
  <si>
    <t>(blank)</t>
  </si>
  <si>
    <t>Converted</t>
  </si>
  <si>
    <t>Dead</t>
  </si>
  <si>
    <t>MQL</t>
  </si>
  <si>
    <t>Nurturing</t>
  </si>
  <si>
    <t>Prospect</t>
  </si>
  <si>
    <t>SQL</t>
  </si>
  <si>
    <t>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</si>
</sst>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 &quot;₹&quot;\ * #,##0.00_ ;_ &quot;₹&quot;\ * \-#,##0.00_ ;_ &quot;₹&quot;\ * &quot;-&quot;??_ ;_ @_ "/>
  </numFmts>
  <fonts count="5" x14ac:knownFonts="1">
    <font>
      <sz val="11"/>
      <color theme="1"/>
      <name val="Calibri"/>
      <family val="2"/>
      <scheme val="minor"/>
    </font>
    <font>
      <b/>
      <sz val="11"/>
      <color theme="1"/>
      <name val="Calibri"/>
      <family val="2"/>
      <scheme val="minor"/>
    </font>
    <font>
      <sz val="12"/>
      <color rgb="FF000000"/>
      <name val="Arial"/>
      <family val="2"/>
    </font>
    <font>
      <sz val="11"/>
      <color theme="1"/>
      <name val="Calibri"/>
      <family val="2"/>
      <scheme val="minor"/>
    </font>
    <font>
      <b/>
      <sz val="20"/>
      <color theme="1"/>
      <name val="Calibri"/>
      <family val="2"/>
      <scheme val="minor"/>
    </font>
  </fonts>
  <fills count="4">
    <fill>
      <patternFill patternType="none"/>
    </fill>
    <fill>
      <patternFill patternType="gray125"/>
    </fill>
    <fill>
      <patternFill patternType="solid">
        <fgColor theme="0" tint="-0.14999847407452621"/>
        <bgColor indexed="64"/>
      </patternFill>
    </fill>
    <fill>
      <patternFill patternType="solid">
        <fgColor theme="0"/>
        <bgColor indexed="64"/>
      </patternFill>
    </fill>
  </fills>
  <borders count="10">
    <border>
      <left/>
      <right/>
      <top/>
      <bottom/>
      <diagonal/>
    </border>
    <border>
      <left/>
      <right/>
      <top/>
      <bottom style="thin">
        <color indexed="64"/>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diagonal/>
    </border>
    <border>
      <left style="thin">
        <color theme="0"/>
      </left>
      <right/>
      <top/>
      <bottom/>
      <diagonal/>
    </border>
    <border>
      <left/>
      <right style="thin">
        <color theme="0"/>
      </right>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s>
  <cellStyleXfs count="2">
    <xf numFmtId="0" fontId="0" fillId="0" borderId="0"/>
    <xf numFmtId="44" fontId="3" fillId="0" borderId="0" applyFont="0" applyFill="0" applyBorder="0" applyAlignment="0" applyProtection="0"/>
  </cellStyleXfs>
  <cellXfs count="21">
    <xf numFmtId="0" fontId="0" fillId="0" borderId="0" xfId="0"/>
    <xf numFmtId="0" fontId="0" fillId="0" borderId="0" xfId="0" pivotButton="1"/>
    <xf numFmtId="0" fontId="0" fillId="0" borderId="0" xfId="0" applyAlignment="1">
      <alignment horizontal="left"/>
    </xf>
    <xf numFmtId="0" fontId="1" fillId="0" borderId="0" xfId="0" applyFont="1"/>
    <xf numFmtId="0" fontId="2" fillId="0" borderId="0" xfId="0" applyFont="1" applyAlignment="1">
      <alignment horizontal="justify" vertical="center" readingOrder="1"/>
    </xf>
    <xf numFmtId="0" fontId="0" fillId="0" borderId="0" xfId="0" applyAlignment="1">
      <alignment horizontal="left" indent="1"/>
    </xf>
    <xf numFmtId="44" fontId="1" fillId="2" borderId="0" xfId="1" applyFont="1" applyFill="1" applyBorder="1"/>
    <xf numFmtId="0" fontId="1" fillId="2" borderId="0" xfId="0" applyFont="1" applyFill="1"/>
    <xf numFmtId="0" fontId="1" fillId="2" borderId="1" xfId="0" applyFont="1" applyFill="1" applyBorder="1"/>
    <xf numFmtId="0" fontId="4" fillId="2" borderId="0" xfId="0" applyFont="1" applyFill="1"/>
    <xf numFmtId="0" fontId="0" fillId="3" borderId="2" xfId="0" applyFill="1" applyBorder="1"/>
    <xf numFmtId="0" fontId="0" fillId="3" borderId="3" xfId="0" applyFill="1" applyBorder="1"/>
    <xf numFmtId="0" fontId="0" fillId="3" borderId="4" xfId="0" applyFill="1" applyBorder="1"/>
    <xf numFmtId="0" fontId="0" fillId="3" borderId="0" xfId="0" applyFill="1"/>
    <xf numFmtId="0" fontId="0" fillId="3" borderId="5" xfId="0" applyFill="1" applyBorder="1"/>
    <xf numFmtId="0" fontId="0" fillId="3" borderId="6" xfId="0" applyFill="1" applyBorder="1"/>
    <xf numFmtId="0" fontId="0" fillId="3" borderId="7" xfId="0" applyFill="1" applyBorder="1"/>
    <xf numFmtId="0" fontId="0" fillId="3" borderId="8" xfId="0" applyFill="1" applyBorder="1"/>
    <xf numFmtId="0" fontId="0" fillId="3" borderId="9" xfId="0" applyFill="1" applyBorder="1"/>
    <xf numFmtId="0" fontId="1" fillId="3" borderId="0" xfId="0" applyFont="1" applyFill="1"/>
    <xf numFmtId="0" fontId="0" fillId="0" borderId="0" xfId="0" applyNumberFormat="1"/>
  </cellXfs>
  <cellStyles count="2">
    <cellStyle name="Currency"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sharedStrings" Target="sharedStrings.xml"/><Relationship Id="rId39" Type="http://schemas.openxmlformats.org/officeDocument/2006/relationships/customXml" Target="../customXml/item11.xml"/><Relationship Id="rId21" Type="http://schemas.microsoft.com/office/2007/relationships/slicerCache" Target="slicerCaches/slicerCache2.xml"/><Relationship Id="rId34" Type="http://schemas.openxmlformats.org/officeDocument/2006/relationships/customXml" Target="../customXml/item6.xml"/><Relationship Id="rId42" Type="http://schemas.openxmlformats.org/officeDocument/2006/relationships/customXml" Target="../customXml/item14.xml"/><Relationship Id="rId47" Type="http://schemas.openxmlformats.org/officeDocument/2006/relationships/customXml" Target="../customXml/item19.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connections" Target="connections.xml"/><Relationship Id="rId32" Type="http://schemas.openxmlformats.org/officeDocument/2006/relationships/customXml" Target="../customXml/item4.xml"/><Relationship Id="rId37" Type="http://schemas.openxmlformats.org/officeDocument/2006/relationships/customXml" Target="../customXml/item9.xml"/><Relationship Id="rId40" Type="http://schemas.openxmlformats.org/officeDocument/2006/relationships/customXml" Target="../customXml/item12.xml"/><Relationship Id="rId45"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theme" Target="theme/theme1.xml"/><Relationship Id="rId28" Type="http://schemas.openxmlformats.org/officeDocument/2006/relationships/calcChain" Target="calcChain.xml"/><Relationship Id="rId36" Type="http://schemas.openxmlformats.org/officeDocument/2006/relationships/customXml" Target="../customXml/item8.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openxmlformats.org/officeDocument/2006/relationships/customXml" Target="../customXml/item3.xml"/><Relationship Id="rId44" Type="http://schemas.openxmlformats.org/officeDocument/2006/relationships/customXml" Target="../customXml/item16.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microsoft.com/office/2007/relationships/slicerCache" Target="slicerCaches/slicerCache3.xml"/><Relationship Id="rId27" Type="http://schemas.openxmlformats.org/officeDocument/2006/relationships/powerPivotData" Target="model/item.data"/><Relationship Id="rId30" Type="http://schemas.openxmlformats.org/officeDocument/2006/relationships/customXml" Target="../customXml/item2.xml"/><Relationship Id="rId35" Type="http://schemas.openxmlformats.org/officeDocument/2006/relationships/customXml" Target="../customXml/item7.xml"/><Relationship Id="rId43" Type="http://schemas.openxmlformats.org/officeDocument/2006/relationships/customXml" Target="../customXml/item1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styles" Target="styles.xml"/><Relationship Id="rId33" Type="http://schemas.openxmlformats.org/officeDocument/2006/relationships/customXml" Target="../customXml/item5.xml"/><Relationship Id="rId38" Type="http://schemas.openxmlformats.org/officeDocument/2006/relationships/customXml" Target="../customXml/item10.xml"/><Relationship Id="rId46" Type="http://schemas.openxmlformats.org/officeDocument/2006/relationships/customXml" Target="../customXml/item18.xml"/><Relationship Id="rId20" Type="http://schemas.microsoft.com/office/2007/relationships/slicerCache" Target="slicerCaches/slicerCache1.xml"/><Relationship Id="rId41"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Dashboard.xlsx]Sheet5!PivotTable10</c:name>
    <c:fmtId val="2"/>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Trend analysis</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1"/>
          <c:showCatName val="0"/>
          <c:showSerName val="0"/>
          <c:showPercent val="0"/>
          <c:showBubbleSize val="0"/>
          <c:extLst>
            <c:ext xmlns:c15="http://schemas.microsoft.com/office/drawing/2012/chart" uri="{CE6537A1-D6FC-4f65-9D91-7224C49458BB}"/>
          </c:extLst>
        </c:dLbl>
      </c:pivotFmt>
      <c:pivotFmt>
        <c:idx val="63"/>
        <c:dLbl>
          <c:idx val="0"/>
          <c:showLegendKey val="0"/>
          <c:showVal val="1"/>
          <c:showCatName val="0"/>
          <c:showSerName val="0"/>
          <c:showPercent val="0"/>
          <c:showBubbleSize val="0"/>
          <c:extLst>
            <c:ext xmlns:c15="http://schemas.microsoft.com/office/drawing/2012/chart" uri="{CE6537A1-D6FC-4f65-9D91-7224C49458BB}"/>
          </c:extLst>
        </c:dLbl>
      </c:pivotFmt>
      <c:pivotFmt>
        <c:idx val="64"/>
        <c:dLbl>
          <c:idx val="0"/>
          <c:showLegendKey val="0"/>
          <c:showVal val="1"/>
          <c:showCatName val="0"/>
          <c:showSerName val="0"/>
          <c:showPercent val="0"/>
          <c:showBubbleSize val="0"/>
          <c:extLst>
            <c:ext xmlns:c15="http://schemas.microsoft.com/office/drawing/2012/chart" uri="{CE6537A1-D6FC-4f65-9D91-7224C49458BB}"/>
          </c:extLst>
        </c:dLbl>
      </c:pivotFmt>
      <c:pivotFmt>
        <c:idx val="65"/>
        <c:dLbl>
          <c:idx val="0"/>
          <c:showLegendKey val="0"/>
          <c:showVal val="1"/>
          <c:showCatName val="0"/>
          <c:showSerName val="0"/>
          <c:showPercent val="0"/>
          <c:showBubbleSize val="0"/>
          <c:extLst>
            <c:ext xmlns:c15="http://schemas.microsoft.com/office/drawing/2012/chart" uri="{CE6537A1-D6FC-4f65-9D91-7224C49458BB}"/>
          </c:extLst>
        </c:dLbl>
      </c:pivotFmt>
      <c:pivotFmt>
        <c:idx val="66"/>
        <c:dLbl>
          <c:idx val="0"/>
          <c:showLegendKey val="0"/>
          <c:showVal val="1"/>
          <c:showCatName val="0"/>
          <c:showSerName val="0"/>
          <c:showPercent val="0"/>
          <c:showBubbleSize val="0"/>
          <c:extLst>
            <c:ext xmlns:c15="http://schemas.microsoft.com/office/drawing/2012/chart" uri="{CE6537A1-D6FC-4f65-9D91-7224C49458BB}"/>
          </c:extLst>
        </c:dLbl>
      </c:pivotFmt>
      <c:pivotFmt>
        <c:idx val="67"/>
        <c:dLbl>
          <c:idx val="0"/>
          <c:showLegendKey val="0"/>
          <c:showVal val="1"/>
          <c:showCatName val="0"/>
          <c:showSerName val="0"/>
          <c:showPercent val="0"/>
          <c:showBubbleSize val="0"/>
          <c:extLst>
            <c:ext xmlns:c15="http://schemas.microsoft.com/office/drawing/2012/chart" uri="{CE6537A1-D6FC-4f65-9D91-7224C49458BB}"/>
          </c:extLst>
        </c:dLbl>
      </c:pivotFmt>
      <c:pivotFmt>
        <c:idx val="68"/>
        <c:dLbl>
          <c:idx val="0"/>
          <c:showLegendKey val="0"/>
          <c:showVal val="1"/>
          <c:showCatName val="0"/>
          <c:showSerName val="0"/>
          <c:showPercent val="0"/>
          <c:showBubbleSize val="0"/>
          <c:extLst>
            <c:ext xmlns:c15="http://schemas.microsoft.com/office/drawing/2012/chart" uri="{CE6537A1-D6FC-4f65-9D91-7224C49458BB}"/>
          </c:extLst>
        </c:dLbl>
      </c:pivotFmt>
      <c:pivotFmt>
        <c:idx val="69"/>
        <c:dLbl>
          <c:idx val="0"/>
          <c:showLegendKey val="0"/>
          <c:showVal val="1"/>
          <c:showCatName val="0"/>
          <c:showSerName val="0"/>
          <c:showPercent val="0"/>
          <c:showBubbleSize val="0"/>
          <c:extLst>
            <c:ext xmlns:c15="http://schemas.microsoft.com/office/drawing/2012/chart" uri="{CE6537A1-D6FC-4f65-9D91-7224C49458BB}"/>
          </c:extLst>
        </c:dLbl>
      </c:pivotFmt>
      <c:pivotFmt>
        <c:idx val="70"/>
        <c:dLbl>
          <c:idx val="0"/>
          <c:showLegendKey val="0"/>
          <c:showVal val="1"/>
          <c:showCatName val="0"/>
          <c:showSerName val="0"/>
          <c:showPercent val="0"/>
          <c:showBubbleSize val="0"/>
          <c:extLst>
            <c:ext xmlns:c15="http://schemas.microsoft.com/office/drawing/2012/chart" uri="{CE6537A1-D6FC-4f65-9D91-7224C49458BB}"/>
          </c:extLst>
        </c:dLbl>
      </c:pivotFmt>
      <c:pivotFmt>
        <c:idx val="71"/>
        <c:dLbl>
          <c:idx val="0"/>
          <c:showLegendKey val="0"/>
          <c:showVal val="1"/>
          <c:showCatName val="0"/>
          <c:showSerName val="0"/>
          <c:showPercent val="0"/>
          <c:showBubbleSize val="0"/>
          <c:extLst>
            <c:ext xmlns:c15="http://schemas.microsoft.com/office/drawing/2012/chart" uri="{CE6537A1-D6FC-4f65-9D91-7224C49458BB}"/>
          </c:extLst>
        </c:dLbl>
      </c:pivotFmt>
      <c:pivotFmt>
        <c:idx val="72"/>
        <c:dLbl>
          <c:idx val="0"/>
          <c:showLegendKey val="0"/>
          <c:showVal val="1"/>
          <c:showCatName val="0"/>
          <c:showSerName val="0"/>
          <c:showPercent val="0"/>
          <c:showBubbleSize val="0"/>
          <c:extLst>
            <c:ext xmlns:c15="http://schemas.microsoft.com/office/drawing/2012/chart" uri="{CE6537A1-D6FC-4f65-9D91-7224C49458BB}"/>
          </c:extLst>
        </c:dLbl>
      </c:pivotFmt>
      <c:pivotFmt>
        <c:idx val="73"/>
        <c:dLbl>
          <c:idx val="0"/>
          <c:showLegendKey val="0"/>
          <c:showVal val="1"/>
          <c:showCatName val="0"/>
          <c:showSerName val="0"/>
          <c:showPercent val="0"/>
          <c:showBubbleSize val="0"/>
          <c:extLst>
            <c:ext xmlns:c15="http://schemas.microsoft.com/office/drawing/2012/chart" uri="{CE6537A1-D6FC-4f65-9D91-7224C49458BB}"/>
          </c:extLst>
        </c:dLbl>
      </c:pivotFmt>
      <c:pivotFmt>
        <c:idx val="74"/>
        <c:dLbl>
          <c:idx val="0"/>
          <c:showLegendKey val="0"/>
          <c:showVal val="1"/>
          <c:showCatName val="0"/>
          <c:showSerName val="0"/>
          <c:showPercent val="0"/>
          <c:showBubbleSize val="0"/>
          <c:extLst>
            <c:ext xmlns:c15="http://schemas.microsoft.com/office/drawing/2012/chart" uri="{CE6537A1-D6FC-4f65-9D91-7224C49458BB}"/>
          </c:extLst>
        </c:dLbl>
      </c:pivotFmt>
      <c:pivotFmt>
        <c:idx val="75"/>
        <c:dLbl>
          <c:idx val="0"/>
          <c:showLegendKey val="0"/>
          <c:showVal val="1"/>
          <c:showCatName val="0"/>
          <c:showSerName val="0"/>
          <c:showPercent val="0"/>
          <c:showBubbleSize val="0"/>
          <c:extLst>
            <c:ext xmlns:c15="http://schemas.microsoft.com/office/drawing/2012/chart" uri="{CE6537A1-D6FC-4f65-9D91-7224C49458BB}"/>
          </c:extLst>
        </c:dLbl>
      </c:pivotFmt>
      <c:pivotFmt>
        <c:idx val="76"/>
        <c:dLbl>
          <c:idx val="0"/>
          <c:showLegendKey val="0"/>
          <c:showVal val="1"/>
          <c:showCatName val="0"/>
          <c:showSerName val="0"/>
          <c:showPercent val="0"/>
          <c:showBubbleSize val="0"/>
          <c:extLst>
            <c:ext xmlns:c15="http://schemas.microsoft.com/office/drawing/2012/chart" uri="{CE6537A1-D6FC-4f65-9D91-7224C49458BB}"/>
          </c:extLst>
        </c:dLbl>
      </c:pivotFmt>
      <c:pivotFmt>
        <c:idx val="77"/>
        <c:dLbl>
          <c:idx val="0"/>
          <c:showLegendKey val="0"/>
          <c:showVal val="1"/>
          <c:showCatName val="0"/>
          <c:showSerName val="0"/>
          <c:showPercent val="0"/>
          <c:showBubbleSize val="0"/>
          <c:extLst>
            <c:ext xmlns:c15="http://schemas.microsoft.com/office/drawing/2012/chart" uri="{CE6537A1-D6FC-4f65-9D91-7224C49458BB}"/>
          </c:extLst>
        </c:dLbl>
      </c:pivotFmt>
      <c:pivotFmt>
        <c:idx val="78"/>
        <c:dLbl>
          <c:idx val="0"/>
          <c:showLegendKey val="0"/>
          <c:showVal val="1"/>
          <c:showCatName val="0"/>
          <c:showSerName val="0"/>
          <c:showPercent val="0"/>
          <c:showBubbleSize val="0"/>
          <c:extLst>
            <c:ext xmlns:c15="http://schemas.microsoft.com/office/drawing/2012/chart" uri="{CE6537A1-D6FC-4f65-9D91-7224C49458BB}"/>
          </c:extLst>
        </c:dLbl>
      </c:pivotFmt>
      <c:pivotFmt>
        <c:idx val="79"/>
        <c:dLbl>
          <c:idx val="0"/>
          <c:showLegendKey val="0"/>
          <c:showVal val="1"/>
          <c:showCatName val="0"/>
          <c:showSerName val="0"/>
          <c:showPercent val="0"/>
          <c:showBubbleSize val="0"/>
          <c:extLst>
            <c:ext xmlns:c15="http://schemas.microsoft.com/office/drawing/2012/chart" uri="{CE6537A1-D6FC-4f65-9D91-7224C49458BB}"/>
          </c:extLst>
        </c:dLbl>
      </c:pivotFmt>
      <c:pivotFmt>
        <c:idx val="80"/>
        <c:dLbl>
          <c:idx val="0"/>
          <c:showLegendKey val="0"/>
          <c:showVal val="1"/>
          <c:showCatName val="0"/>
          <c:showSerName val="0"/>
          <c:showPercent val="0"/>
          <c:showBubbleSize val="0"/>
          <c:extLst>
            <c:ext xmlns:c15="http://schemas.microsoft.com/office/drawing/2012/chart" uri="{CE6537A1-D6FC-4f65-9D91-7224C49458BB}"/>
          </c:extLst>
        </c:dLbl>
      </c:pivotFmt>
      <c:pivotFmt>
        <c:idx val="81"/>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ln w="22225" cap="rnd">
            <a:solidFill>
              <a:schemeClr val="accent1"/>
            </a:solidFill>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84"/>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85"/>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86"/>
        <c:dLbl>
          <c:idx val="0"/>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3127397536846356E-2"/>
          <c:y val="0.16805191017789442"/>
          <c:w val="0.72330364889420007"/>
          <c:h val="0.61057579378453175"/>
        </c:manualLayout>
      </c:layout>
      <c:lineChart>
        <c:grouping val="stacked"/>
        <c:varyColors val="0"/>
        <c:ser>
          <c:idx val="0"/>
          <c:order val="0"/>
          <c:tx>
            <c:strRef>
              <c:f>Sheet5!$B$29:$B$32</c:f>
              <c:strCache>
                <c:ptCount val="1"/>
                <c:pt idx="0">
                  <c:v>2020</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Sheet5!$A$33:$A$66</c:f>
              <c:strCache>
                <c:ptCount val="33"/>
                <c:pt idx="0">
                  <c:v>Adjustable Dumbbell Set</c:v>
                </c:pt>
                <c:pt idx="1">
                  <c:v>Backpack for Laptops</c:v>
                </c:pt>
                <c:pt idx="2">
                  <c:v>Bike Helmet</c:v>
                </c:pt>
                <c:pt idx="3">
                  <c:v>Camping Tent</c:v>
                </c:pt>
                <c:pt idx="4">
                  <c:v>Ceramic Coffee Mug</c:v>
                </c:pt>
                <c:pt idx="5">
                  <c:v>Digital Alarm Clock</c:v>
                </c:pt>
                <c:pt idx="6">
                  <c:v>Electric Kettle</c:v>
                </c:pt>
                <c:pt idx="7">
                  <c:v>Electric Toothbrush</c:v>
                </c:pt>
                <c:pt idx="8">
                  <c:v>Fitness Tracker</c:v>
                </c:pt>
                <c:pt idx="9">
                  <c:v>Gaming Chair</c:v>
                </c:pt>
                <c:pt idx="10">
                  <c:v>Garden Hose</c:v>
                </c:pt>
                <c:pt idx="11">
                  <c:v>Home Air Purifier</c:v>
                </c:pt>
                <c:pt idx="12">
                  <c:v>Kids' Educational Tablet</c:v>
                </c:pt>
                <c:pt idx="13">
                  <c:v>Laptop Stand</c:v>
                </c:pt>
                <c:pt idx="14">
                  <c:v>LED Desk Lamp</c:v>
                </c:pt>
                <c:pt idx="15">
                  <c:v>Memory Foam Pillow</c:v>
                </c:pt>
                <c:pt idx="16">
                  <c:v>Men's Running Shoes</c:v>
                </c:pt>
                <c:pt idx="17">
                  <c:v>Mini Projector</c:v>
                </c:pt>
                <c:pt idx="18">
                  <c:v>Noise Cancelling Headphones</c:v>
                </c:pt>
                <c:pt idx="19">
                  <c:v>Organic Cotton T-Shirt</c:v>
                </c:pt>
                <c:pt idx="20">
                  <c:v>Pet Water Dispenser</c:v>
                </c:pt>
                <c:pt idx="21">
                  <c:v>Portable Electric Heater</c:v>
                </c:pt>
                <c:pt idx="22">
                  <c:v>Portable Power Bank</c:v>
                </c:pt>
                <c:pt idx="23">
                  <c:v>Robot Vacuum</c:v>
                </c:pt>
                <c:pt idx="24">
                  <c:v>Smart Home Security Camera</c:v>
                </c:pt>
                <c:pt idx="25">
                  <c:v>Smartphone Charging Cable</c:v>
                </c:pt>
                <c:pt idx="26">
                  <c:v>Smartwatch</c:v>
                </c:pt>
                <c:pt idx="27">
                  <c:v>Stainless Steel Cookware Set</c:v>
                </c:pt>
                <c:pt idx="28">
                  <c:v>Stainless Steel Water Bottle</c:v>
                </c:pt>
                <c:pt idx="29">
                  <c:v>Wireless Bluetooth Speaker</c:v>
                </c:pt>
                <c:pt idx="30">
                  <c:v>Wireless Earbuds</c:v>
                </c:pt>
                <c:pt idx="31">
                  <c:v>Wireless Mouse</c:v>
                </c:pt>
                <c:pt idx="32">
                  <c:v>Yoga Mat</c:v>
                </c:pt>
              </c:strCache>
            </c:strRef>
          </c:cat>
          <c:val>
            <c:numRef>
              <c:f>Sheet5!$B$33:$B$66</c:f>
              <c:numCache>
                <c:formatCode>General</c:formatCode>
                <c:ptCount val="33"/>
                <c:pt idx="0">
                  <c:v>31860.024893617021</c:v>
                </c:pt>
                <c:pt idx="1">
                  <c:v>27392.481</c:v>
                </c:pt>
                <c:pt idx="2">
                  <c:v>18521.911111111112</c:v>
                </c:pt>
                <c:pt idx="3">
                  <c:v>37382.943396226416</c:v>
                </c:pt>
                <c:pt idx="4">
                  <c:v>26618.888723404256</c:v>
                </c:pt>
                <c:pt idx="5">
                  <c:v>21692.513513513513</c:v>
                </c:pt>
                <c:pt idx="6">
                  <c:v>34574.230769230766</c:v>
                </c:pt>
                <c:pt idx="7">
                  <c:v>32832.145161290326</c:v>
                </c:pt>
                <c:pt idx="8">
                  <c:v>28734.350769230768</c:v>
                </c:pt>
                <c:pt idx="9">
                  <c:v>36022.329574468087</c:v>
                </c:pt>
                <c:pt idx="10">
                  <c:v>32422.225806451614</c:v>
                </c:pt>
                <c:pt idx="11">
                  <c:v>26836.580192307691</c:v>
                </c:pt>
                <c:pt idx="12">
                  <c:v>15253.6268</c:v>
                </c:pt>
                <c:pt idx="13">
                  <c:v>27149.538039215684</c:v>
                </c:pt>
                <c:pt idx="14">
                  <c:v>19352.483947368422</c:v>
                </c:pt>
                <c:pt idx="15">
                  <c:v>19189.00186046512</c:v>
                </c:pt>
                <c:pt idx="16">
                  <c:v>24278.365897435899</c:v>
                </c:pt>
                <c:pt idx="17">
                  <c:v>28434.836734693876</c:v>
                </c:pt>
                <c:pt idx="18">
                  <c:v>21480.804878048781</c:v>
                </c:pt>
                <c:pt idx="19">
                  <c:v>31155.294117647059</c:v>
                </c:pt>
                <c:pt idx="20">
                  <c:v>32109.974358974359</c:v>
                </c:pt>
                <c:pt idx="21">
                  <c:v>20800.666666666668</c:v>
                </c:pt>
                <c:pt idx="22">
                  <c:v>15627.39534883721</c:v>
                </c:pt>
                <c:pt idx="23">
                  <c:v>43854.46875</c:v>
                </c:pt>
                <c:pt idx="24">
                  <c:v>14609.2</c:v>
                </c:pt>
                <c:pt idx="25">
                  <c:v>20905.37166666667</c:v>
                </c:pt>
                <c:pt idx="26">
                  <c:v>22773.179487179488</c:v>
                </c:pt>
                <c:pt idx="27">
                  <c:v>35729.619459459464</c:v>
                </c:pt>
                <c:pt idx="28">
                  <c:v>19909.571428571428</c:v>
                </c:pt>
                <c:pt idx="29">
                  <c:v>34019.128205128203</c:v>
                </c:pt>
                <c:pt idx="30">
                  <c:v>27026.2</c:v>
                </c:pt>
                <c:pt idx="31">
                  <c:v>26870.411458333332</c:v>
                </c:pt>
                <c:pt idx="32">
                  <c:v>30199.904761904763</c:v>
                </c:pt>
              </c:numCache>
            </c:numRef>
          </c:val>
          <c:smooth val="0"/>
          <c:extLst>
            <c:ext xmlns:c16="http://schemas.microsoft.com/office/drawing/2014/chart" uri="{C3380CC4-5D6E-409C-BE32-E72D297353CC}">
              <c16:uniqueId val="{00000000-F3F2-4544-B8E8-B29083B6141B}"/>
            </c:ext>
          </c:extLst>
        </c:ser>
        <c:ser>
          <c:idx val="1"/>
          <c:order val="1"/>
          <c:tx>
            <c:strRef>
              <c:f>Sheet5!$C$29:$C$32</c:f>
              <c:strCache>
                <c:ptCount val="1"/>
                <c:pt idx="0">
                  <c:v>2021</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cat>
            <c:strRef>
              <c:f>Sheet5!$A$33:$A$66</c:f>
              <c:strCache>
                <c:ptCount val="33"/>
                <c:pt idx="0">
                  <c:v>Adjustable Dumbbell Set</c:v>
                </c:pt>
                <c:pt idx="1">
                  <c:v>Backpack for Laptops</c:v>
                </c:pt>
                <c:pt idx="2">
                  <c:v>Bike Helmet</c:v>
                </c:pt>
                <c:pt idx="3">
                  <c:v>Camping Tent</c:v>
                </c:pt>
                <c:pt idx="4">
                  <c:v>Ceramic Coffee Mug</c:v>
                </c:pt>
                <c:pt idx="5">
                  <c:v>Digital Alarm Clock</c:v>
                </c:pt>
                <c:pt idx="6">
                  <c:v>Electric Kettle</c:v>
                </c:pt>
                <c:pt idx="7">
                  <c:v>Electric Toothbrush</c:v>
                </c:pt>
                <c:pt idx="8">
                  <c:v>Fitness Tracker</c:v>
                </c:pt>
                <c:pt idx="9">
                  <c:v>Gaming Chair</c:v>
                </c:pt>
                <c:pt idx="10">
                  <c:v>Garden Hose</c:v>
                </c:pt>
                <c:pt idx="11">
                  <c:v>Home Air Purifier</c:v>
                </c:pt>
                <c:pt idx="12">
                  <c:v>Kids' Educational Tablet</c:v>
                </c:pt>
                <c:pt idx="13">
                  <c:v>Laptop Stand</c:v>
                </c:pt>
                <c:pt idx="14">
                  <c:v>LED Desk Lamp</c:v>
                </c:pt>
                <c:pt idx="15">
                  <c:v>Memory Foam Pillow</c:v>
                </c:pt>
                <c:pt idx="16">
                  <c:v>Men's Running Shoes</c:v>
                </c:pt>
                <c:pt idx="17">
                  <c:v>Mini Projector</c:v>
                </c:pt>
                <c:pt idx="18">
                  <c:v>Noise Cancelling Headphones</c:v>
                </c:pt>
                <c:pt idx="19">
                  <c:v>Organic Cotton T-Shirt</c:v>
                </c:pt>
                <c:pt idx="20">
                  <c:v>Pet Water Dispenser</c:v>
                </c:pt>
                <c:pt idx="21">
                  <c:v>Portable Electric Heater</c:v>
                </c:pt>
                <c:pt idx="22">
                  <c:v>Portable Power Bank</c:v>
                </c:pt>
                <c:pt idx="23">
                  <c:v>Robot Vacuum</c:v>
                </c:pt>
                <c:pt idx="24">
                  <c:v>Smart Home Security Camera</c:v>
                </c:pt>
                <c:pt idx="25">
                  <c:v>Smartphone Charging Cable</c:v>
                </c:pt>
                <c:pt idx="26">
                  <c:v>Smartwatch</c:v>
                </c:pt>
                <c:pt idx="27">
                  <c:v>Stainless Steel Cookware Set</c:v>
                </c:pt>
                <c:pt idx="28">
                  <c:v>Stainless Steel Water Bottle</c:v>
                </c:pt>
                <c:pt idx="29">
                  <c:v>Wireless Bluetooth Speaker</c:v>
                </c:pt>
                <c:pt idx="30">
                  <c:v>Wireless Earbuds</c:v>
                </c:pt>
                <c:pt idx="31">
                  <c:v>Wireless Mouse</c:v>
                </c:pt>
                <c:pt idx="32">
                  <c:v>Yoga Mat</c:v>
                </c:pt>
              </c:strCache>
            </c:strRef>
          </c:cat>
          <c:val>
            <c:numRef>
              <c:f>Sheet5!$C$33:$C$66</c:f>
              <c:numCache>
                <c:formatCode>General</c:formatCode>
                <c:ptCount val="33"/>
                <c:pt idx="0">
                  <c:v>37363.457894736843</c:v>
                </c:pt>
                <c:pt idx="1">
                  <c:v>31303.653333333332</c:v>
                </c:pt>
                <c:pt idx="2">
                  <c:v>26868.96551724138</c:v>
                </c:pt>
                <c:pt idx="3">
                  <c:v>21630.957812500001</c:v>
                </c:pt>
                <c:pt idx="4">
                  <c:v>25004.216216216217</c:v>
                </c:pt>
                <c:pt idx="5">
                  <c:v>25634.625</c:v>
                </c:pt>
                <c:pt idx="6">
                  <c:v>27573.466216216217</c:v>
                </c:pt>
                <c:pt idx="7">
                  <c:v>23812.065151515151</c:v>
                </c:pt>
                <c:pt idx="8">
                  <c:v>22728.653846153848</c:v>
                </c:pt>
                <c:pt idx="9">
                  <c:v>26874.41617647059</c:v>
                </c:pt>
                <c:pt idx="10">
                  <c:v>33566.618750000001</c:v>
                </c:pt>
                <c:pt idx="11">
                  <c:v>25507.533333333333</c:v>
                </c:pt>
                <c:pt idx="12">
                  <c:v>29426.523529411767</c:v>
                </c:pt>
                <c:pt idx="13">
                  <c:v>26817.269655172415</c:v>
                </c:pt>
                <c:pt idx="14">
                  <c:v>31767.241666666665</c:v>
                </c:pt>
                <c:pt idx="15">
                  <c:v>26675.548387096773</c:v>
                </c:pt>
                <c:pt idx="16">
                  <c:v>21426.434838709676</c:v>
                </c:pt>
                <c:pt idx="17">
                  <c:v>20165.821428571428</c:v>
                </c:pt>
                <c:pt idx="18">
                  <c:v>13744.344318181818</c:v>
                </c:pt>
                <c:pt idx="19">
                  <c:v>29354.22</c:v>
                </c:pt>
                <c:pt idx="20">
                  <c:v>26979.272727272728</c:v>
                </c:pt>
                <c:pt idx="21">
                  <c:v>27135.713846153849</c:v>
                </c:pt>
                <c:pt idx="22">
                  <c:v>30373.198076923079</c:v>
                </c:pt>
                <c:pt idx="23">
                  <c:v>42628.484848484848</c:v>
                </c:pt>
                <c:pt idx="24">
                  <c:v>29761.030303030304</c:v>
                </c:pt>
                <c:pt idx="25">
                  <c:v>28301</c:v>
                </c:pt>
                <c:pt idx="26">
                  <c:v>24040.560000000001</c:v>
                </c:pt>
                <c:pt idx="27">
                  <c:v>19895.625</c:v>
                </c:pt>
                <c:pt idx="28">
                  <c:v>29072.008333333335</c:v>
                </c:pt>
                <c:pt idx="29">
                  <c:v>29165.185185185186</c:v>
                </c:pt>
                <c:pt idx="30">
                  <c:v>23015.959090909091</c:v>
                </c:pt>
                <c:pt idx="31">
                  <c:v>24114.821428571428</c:v>
                </c:pt>
                <c:pt idx="32">
                  <c:v>26450.341249999998</c:v>
                </c:pt>
              </c:numCache>
            </c:numRef>
          </c:val>
          <c:smooth val="0"/>
          <c:extLst>
            <c:ext xmlns:c16="http://schemas.microsoft.com/office/drawing/2014/chart" uri="{C3380CC4-5D6E-409C-BE32-E72D297353CC}">
              <c16:uniqueId val="{00000002-F3F2-4544-B8E8-B29083B6141B}"/>
            </c:ext>
          </c:extLst>
        </c:ser>
        <c:dLbls>
          <c:showLegendKey val="0"/>
          <c:showVal val="0"/>
          <c:showCatName val="0"/>
          <c:showSerName val="0"/>
          <c:showPercent val="0"/>
          <c:showBubbleSize val="0"/>
        </c:dLbls>
        <c:marker val="1"/>
        <c:smooth val="0"/>
        <c:axId val="1549193631"/>
        <c:axId val="1549183071"/>
      </c:lineChart>
      <c:catAx>
        <c:axId val="1549193631"/>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49183071"/>
        <c:crosses val="autoZero"/>
        <c:auto val="1"/>
        <c:lblAlgn val="ctr"/>
        <c:lblOffset val="100"/>
        <c:noMultiLvlLbl val="0"/>
      </c:catAx>
      <c:valAx>
        <c:axId val="1549183071"/>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49193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Dashboard.xlsx]OKPI4!PivotTable4</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Closed Won Vs Total Closed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OKPI4!$C$6:$C$8</c:f>
              <c:strCache>
                <c:ptCount val="1"/>
                <c:pt idx="0">
                  <c:v>Closed Lost - FALSE</c:v>
                </c:pt>
              </c:strCache>
            </c:strRef>
          </c:tx>
          <c:spPr>
            <a:ln w="28575" cap="rnd">
              <a:solidFill>
                <a:schemeClr val="accent1"/>
              </a:solidFill>
              <a:round/>
            </a:ln>
            <a:effectLst/>
          </c:spPr>
          <c:marker>
            <c:symbol val="none"/>
          </c:marker>
          <c:cat>
            <c:strRef>
              <c:f>OKPI4!$B$9:$B$98</c:f>
              <c:strCache>
                <c:ptCount val="89"/>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2022-03</c:v>
                </c:pt>
                <c:pt idx="83">
                  <c:v>2022-06</c:v>
                </c:pt>
                <c:pt idx="84">
                  <c:v>2022-09</c:v>
                </c:pt>
                <c:pt idx="85">
                  <c:v>2022-12</c:v>
                </c:pt>
                <c:pt idx="86">
                  <c:v>2023-01</c:v>
                </c:pt>
                <c:pt idx="87">
                  <c:v>2025-06</c:v>
                </c:pt>
                <c:pt idx="88">
                  <c:v>2030-11</c:v>
                </c:pt>
              </c:strCache>
            </c:strRef>
          </c:cat>
          <c:val>
            <c:numRef>
              <c:f>OKPI4!$C$9:$C$98</c:f>
              <c:numCache>
                <c:formatCode>General</c:formatCode>
                <c:ptCount val="89"/>
                <c:pt idx="1">
                  <c:v>2</c:v>
                </c:pt>
                <c:pt idx="2">
                  <c:v>1</c:v>
                </c:pt>
                <c:pt idx="3">
                  <c:v>2</c:v>
                </c:pt>
                <c:pt idx="4">
                  <c:v>9</c:v>
                </c:pt>
                <c:pt idx="5">
                  <c:v>1</c:v>
                </c:pt>
                <c:pt idx="6">
                  <c:v>1</c:v>
                </c:pt>
                <c:pt idx="7">
                  <c:v>16</c:v>
                </c:pt>
                <c:pt idx="9">
                  <c:v>1</c:v>
                </c:pt>
                <c:pt idx="10">
                  <c:v>4</c:v>
                </c:pt>
                <c:pt idx="12">
                  <c:v>5</c:v>
                </c:pt>
                <c:pt idx="13">
                  <c:v>7</c:v>
                </c:pt>
                <c:pt idx="14">
                  <c:v>1</c:v>
                </c:pt>
                <c:pt idx="15">
                  <c:v>18</c:v>
                </c:pt>
                <c:pt idx="16">
                  <c:v>1</c:v>
                </c:pt>
                <c:pt idx="18">
                  <c:v>25</c:v>
                </c:pt>
                <c:pt idx="19">
                  <c:v>1</c:v>
                </c:pt>
                <c:pt idx="20">
                  <c:v>1</c:v>
                </c:pt>
                <c:pt idx="21">
                  <c:v>12</c:v>
                </c:pt>
                <c:pt idx="24">
                  <c:v>9</c:v>
                </c:pt>
                <c:pt idx="25">
                  <c:v>3</c:v>
                </c:pt>
                <c:pt idx="26">
                  <c:v>1</c:v>
                </c:pt>
                <c:pt idx="27">
                  <c:v>17</c:v>
                </c:pt>
                <c:pt idx="28">
                  <c:v>3</c:v>
                </c:pt>
                <c:pt idx="29">
                  <c:v>5</c:v>
                </c:pt>
                <c:pt idx="30">
                  <c:v>16</c:v>
                </c:pt>
                <c:pt idx="31">
                  <c:v>2</c:v>
                </c:pt>
                <c:pt idx="32">
                  <c:v>1</c:v>
                </c:pt>
                <c:pt idx="33">
                  <c:v>74</c:v>
                </c:pt>
                <c:pt idx="34">
                  <c:v>7</c:v>
                </c:pt>
                <c:pt idx="35">
                  <c:v>31</c:v>
                </c:pt>
                <c:pt idx="36">
                  <c:v>125</c:v>
                </c:pt>
                <c:pt idx="37">
                  <c:v>9</c:v>
                </c:pt>
                <c:pt idx="38">
                  <c:v>1</c:v>
                </c:pt>
                <c:pt idx="39">
                  <c:v>23</c:v>
                </c:pt>
                <c:pt idx="40">
                  <c:v>8</c:v>
                </c:pt>
                <c:pt idx="41">
                  <c:v>5</c:v>
                </c:pt>
                <c:pt idx="42">
                  <c:v>35</c:v>
                </c:pt>
                <c:pt idx="43">
                  <c:v>11</c:v>
                </c:pt>
                <c:pt idx="44">
                  <c:v>9</c:v>
                </c:pt>
                <c:pt idx="45">
                  <c:v>136</c:v>
                </c:pt>
                <c:pt idx="46">
                  <c:v>4</c:v>
                </c:pt>
                <c:pt idx="47">
                  <c:v>9</c:v>
                </c:pt>
                <c:pt idx="48">
                  <c:v>17</c:v>
                </c:pt>
                <c:pt idx="49">
                  <c:v>11</c:v>
                </c:pt>
                <c:pt idx="50">
                  <c:v>7</c:v>
                </c:pt>
                <c:pt idx="51">
                  <c:v>25</c:v>
                </c:pt>
                <c:pt idx="52">
                  <c:v>13</c:v>
                </c:pt>
                <c:pt idx="53">
                  <c:v>9</c:v>
                </c:pt>
                <c:pt idx="54">
                  <c:v>33</c:v>
                </c:pt>
                <c:pt idx="55">
                  <c:v>33</c:v>
                </c:pt>
                <c:pt idx="56">
                  <c:v>17</c:v>
                </c:pt>
                <c:pt idx="57">
                  <c:v>119</c:v>
                </c:pt>
                <c:pt idx="58">
                  <c:v>16</c:v>
                </c:pt>
                <c:pt idx="59">
                  <c:v>45</c:v>
                </c:pt>
                <c:pt idx="60">
                  <c:v>97</c:v>
                </c:pt>
                <c:pt idx="61">
                  <c:v>26</c:v>
                </c:pt>
                <c:pt idx="62">
                  <c:v>40</c:v>
                </c:pt>
                <c:pt idx="63">
                  <c:v>69</c:v>
                </c:pt>
                <c:pt idx="64">
                  <c:v>35</c:v>
                </c:pt>
                <c:pt idx="65">
                  <c:v>52</c:v>
                </c:pt>
                <c:pt idx="66">
                  <c:v>85</c:v>
                </c:pt>
                <c:pt idx="67">
                  <c:v>18</c:v>
                </c:pt>
                <c:pt idx="68">
                  <c:v>20</c:v>
                </c:pt>
                <c:pt idx="69">
                  <c:v>111</c:v>
                </c:pt>
                <c:pt idx="70">
                  <c:v>4</c:v>
                </c:pt>
                <c:pt idx="71">
                  <c:v>11</c:v>
                </c:pt>
                <c:pt idx="72">
                  <c:v>53</c:v>
                </c:pt>
                <c:pt idx="73">
                  <c:v>46</c:v>
                </c:pt>
                <c:pt idx="74">
                  <c:v>81</c:v>
                </c:pt>
                <c:pt idx="75">
                  <c:v>93</c:v>
                </c:pt>
                <c:pt idx="76">
                  <c:v>4</c:v>
                </c:pt>
                <c:pt idx="78">
                  <c:v>11</c:v>
                </c:pt>
                <c:pt idx="79">
                  <c:v>2</c:v>
                </c:pt>
                <c:pt idx="81">
                  <c:v>41</c:v>
                </c:pt>
                <c:pt idx="82">
                  <c:v>21</c:v>
                </c:pt>
                <c:pt idx="83">
                  <c:v>6</c:v>
                </c:pt>
                <c:pt idx="84">
                  <c:v>1</c:v>
                </c:pt>
                <c:pt idx="85">
                  <c:v>2</c:v>
                </c:pt>
                <c:pt idx="86">
                  <c:v>3</c:v>
                </c:pt>
                <c:pt idx="87">
                  <c:v>1</c:v>
                </c:pt>
                <c:pt idx="88">
                  <c:v>1</c:v>
                </c:pt>
              </c:numCache>
            </c:numRef>
          </c:val>
          <c:smooth val="0"/>
          <c:extLst>
            <c:ext xmlns:c16="http://schemas.microsoft.com/office/drawing/2014/chart" uri="{C3380CC4-5D6E-409C-BE32-E72D297353CC}">
              <c16:uniqueId val="{00000021-057C-4C05-9A56-3CD9EA2E2EA4}"/>
            </c:ext>
          </c:extLst>
        </c:ser>
        <c:ser>
          <c:idx val="1"/>
          <c:order val="1"/>
          <c:tx>
            <c:strRef>
              <c:f>OKPI4!$D$6:$D$8</c:f>
              <c:strCache>
                <c:ptCount val="1"/>
                <c:pt idx="0">
                  <c:v>Closed Won - TRUE</c:v>
                </c:pt>
              </c:strCache>
            </c:strRef>
          </c:tx>
          <c:spPr>
            <a:ln w="28575" cap="rnd">
              <a:solidFill>
                <a:schemeClr val="accent2"/>
              </a:solidFill>
              <a:round/>
            </a:ln>
            <a:effectLst/>
          </c:spPr>
          <c:marker>
            <c:symbol val="none"/>
          </c:marker>
          <c:cat>
            <c:strRef>
              <c:f>OKPI4!$B$9:$B$98</c:f>
              <c:strCache>
                <c:ptCount val="89"/>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2022-03</c:v>
                </c:pt>
                <c:pt idx="83">
                  <c:v>2022-06</c:v>
                </c:pt>
                <c:pt idx="84">
                  <c:v>2022-09</c:v>
                </c:pt>
                <c:pt idx="85">
                  <c:v>2022-12</c:v>
                </c:pt>
                <c:pt idx="86">
                  <c:v>2023-01</c:v>
                </c:pt>
                <c:pt idx="87">
                  <c:v>2025-06</c:v>
                </c:pt>
                <c:pt idx="88">
                  <c:v>2030-11</c:v>
                </c:pt>
              </c:strCache>
            </c:strRef>
          </c:cat>
          <c:val>
            <c:numRef>
              <c:f>OKPI4!$D$9:$D$98</c:f>
              <c:numCache>
                <c:formatCode>General</c:formatCode>
                <c:ptCount val="89"/>
                <c:pt idx="0">
                  <c:v>2</c:v>
                </c:pt>
                <c:pt idx="4">
                  <c:v>1</c:v>
                </c:pt>
                <c:pt idx="5">
                  <c:v>3</c:v>
                </c:pt>
                <c:pt idx="7">
                  <c:v>3</c:v>
                </c:pt>
                <c:pt idx="8">
                  <c:v>1</c:v>
                </c:pt>
                <c:pt idx="10">
                  <c:v>8</c:v>
                </c:pt>
                <c:pt idx="11">
                  <c:v>2</c:v>
                </c:pt>
                <c:pt idx="12">
                  <c:v>3</c:v>
                </c:pt>
                <c:pt idx="13">
                  <c:v>7</c:v>
                </c:pt>
                <c:pt idx="14">
                  <c:v>3</c:v>
                </c:pt>
                <c:pt idx="15">
                  <c:v>6</c:v>
                </c:pt>
                <c:pt idx="16">
                  <c:v>1</c:v>
                </c:pt>
                <c:pt idx="17">
                  <c:v>6</c:v>
                </c:pt>
                <c:pt idx="18">
                  <c:v>9</c:v>
                </c:pt>
                <c:pt idx="19">
                  <c:v>5</c:v>
                </c:pt>
                <c:pt idx="20">
                  <c:v>9</c:v>
                </c:pt>
                <c:pt idx="21">
                  <c:v>9</c:v>
                </c:pt>
                <c:pt idx="22">
                  <c:v>1</c:v>
                </c:pt>
                <c:pt idx="23">
                  <c:v>5</c:v>
                </c:pt>
                <c:pt idx="24">
                  <c:v>13</c:v>
                </c:pt>
                <c:pt idx="25">
                  <c:v>9</c:v>
                </c:pt>
                <c:pt idx="26">
                  <c:v>8</c:v>
                </c:pt>
                <c:pt idx="27">
                  <c:v>14</c:v>
                </c:pt>
                <c:pt idx="28">
                  <c:v>8</c:v>
                </c:pt>
                <c:pt idx="29">
                  <c:v>23</c:v>
                </c:pt>
                <c:pt idx="30">
                  <c:v>19</c:v>
                </c:pt>
                <c:pt idx="31">
                  <c:v>11</c:v>
                </c:pt>
                <c:pt idx="32">
                  <c:v>8</c:v>
                </c:pt>
                <c:pt idx="33">
                  <c:v>17</c:v>
                </c:pt>
                <c:pt idx="34">
                  <c:v>7</c:v>
                </c:pt>
                <c:pt idx="35">
                  <c:v>11</c:v>
                </c:pt>
                <c:pt idx="36">
                  <c:v>12</c:v>
                </c:pt>
                <c:pt idx="37">
                  <c:v>11</c:v>
                </c:pt>
                <c:pt idx="38">
                  <c:v>11</c:v>
                </c:pt>
                <c:pt idx="39">
                  <c:v>15</c:v>
                </c:pt>
                <c:pt idx="40">
                  <c:v>18</c:v>
                </c:pt>
                <c:pt idx="41">
                  <c:v>19</c:v>
                </c:pt>
                <c:pt idx="42">
                  <c:v>12</c:v>
                </c:pt>
                <c:pt idx="43">
                  <c:v>11</c:v>
                </c:pt>
                <c:pt idx="44">
                  <c:v>8</c:v>
                </c:pt>
                <c:pt idx="45">
                  <c:v>31</c:v>
                </c:pt>
                <c:pt idx="46">
                  <c:v>10</c:v>
                </c:pt>
                <c:pt idx="47">
                  <c:v>9</c:v>
                </c:pt>
                <c:pt idx="48">
                  <c:v>24</c:v>
                </c:pt>
                <c:pt idx="49">
                  <c:v>26</c:v>
                </c:pt>
                <c:pt idx="50">
                  <c:v>15</c:v>
                </c:pt>
                <c:pt idx="51">
                  <c:v>34</c:v>
                </c:pt>
                <c:pt idx="52">
                  <c:v>25</c:v>
                </c:pt>
                <c:pt idx="53">
                  <c:v>26</c:v>
                </c:pt>
                <c:pt idx="54">
                  <c:v>45</c:v>
                </c:pt>
                <c:pt idx="55">
                  <c:v>37</c:v>
                </c:pt>
                <c:pt idx="56">
                  <c:v>37</c:v>
                </c:pt>
                <c:pt idx="57">
                  <c:v>36</c:v>
                </c:pt>
                <c:pt idx="58">
                  <c:v>25</c:v>
                </c:pt>
                <c:pt idx="59">
                  <c:v>26</c:v>
                </c:pt>
                <c:pt idx="60">
                  <c:v>43</c:v>
                </c:pt>
                <c:pt idx="61">
                  <c:v>26</c:v>
                </c:pt>
                <c:pt idx="62">
                  <c:v>26</c:v>
                </c:pt>
                <c:pt idx="63">
                  <c:v>34</c:v>
                </c:pt>
                <c:pt idx="64">
                  <c:v>43</c:v>
                </c:pt>
                <c:pt idx="65">
                  <c:v>37</c:v>
                </c:pt>
                <c:pt idx="66">
                  <c:v>51</c:v>
                </c:pt>
                <c:pt idx="67">
                  <c:v>44</c:v>
                </c:pt>
                <c:pt idx="68">
                  <c:v>40</c:v>
                </c:pt>
                <c:pt idx="69">
                  <c:v>50</c:v>
                </c:pt>
                <c:pt idx="70">
                  <c:v>22</c:v>
                </c:pt>
                <c:pt idx="71">
                  <c:v>38</c:v>
                </c:pt>
                <c:pt idx="72">
                  <c:v>70</c:v>
                </c:pt>
                <c:pt idx="73">
                  <c:v>39</c:v>
                </c:pt>
                <c:pt idx="74">
                  <c:v>46</c:v>
                </c:pt>
                <c:pt idx="75">
                  <c:v>58</c:v>
                </c:pt>
                <c:pt idx="77">
                  <c:v>2</c:v>
                </c:pt>
                <c:pt idx="78">
                  <c:v>2</c:v>
                </c:pt>
                <c:pt idx="79">
                  <c:v>6</c:v>
                </c:pt>
                <c:pt idx="80">
                  <c:v>7</c:v>
                </c:pt>
                <c:pt idx="81">
                  <c:v>4</c:v>
                </c:pt>
              </c:numCache>
            </c:numRef>
          </c:val>
          <c:smooth val="0"/>
          <c:extLst>
            <c:ext xmlns:c16="http://schemas.microsoft.com/office/drawing/2014/chart" uri="{C3380CC4-5D6E-409C-BE32-E72D297353CC}">
              <c16:uniqueId val="{00000001-DF87-4F28-8A1F-AC2252834037}"/>
            </c:ext>
          </c:extLst>
        </c:ser>
        <c:dLbls>
          <c:showLegendKey val="0"/>
          <c:showVal val="0"/>
          <c:showCatName val="0"/>
          <c:showSerName val="0"/>
          <c:showPercent val="0"/>
          <c:showBubbleSize val="0"/>
        </c:dLbls>
        <c:smooth val="0"/>
        <c:axId val="211457056"/>
        <c:axId val="211457536"/>
      </c:lineChart>
      <c:catAx>
        <c:axId val="211457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457536"/>
        <c:crosses val="autoZero"/>
        <c:auto val="1"/>
        <c:lblAlgn val="ctr"/>
        <c:lblOffset val="100"/>
        <c:noMultiLvlLbl val="0"/>
      </c:catAx>
      <c:valAx>
        <c:axId val="2114575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457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Dashboard.xlsx]OKPI1!PivotTable11</c:name>
    <c:fmtId val="0"/>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OKPI1!$C$6</c:f>
              <c:strCache>
                <c:ptCount val="1"/>
                <c:pt idx="0">
                  <c:v>Sum of Amount</c:v>
                </c:pt>
              </c:strCache>
            </c:strRef>
          </c:tx>
          <c:spPr>
            <a:ln w="28575" cap="rnd">
              <a:solidFill>
                <a:schemeClr val="accent1"/>
              </a:solidFill>
              <a:round/>
            </a:ln>
            <a:effectLst/>
          </c:spPr>
          <c:marker>
            <c:symbol val="none"/>
          </c:marker>
          <c:cat>
            <c:strRef>
              <c:f>OKPI1!$B$7:$B$107</c:f>
              <c:strCache>
                <c:ptCount val="100"/>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2022-01</c:v>
                </c:pt>
                <c:pt idx="83">
                  <c:v>2022-02</c:v>
                </c:pt>
                <c:pt idx="84">
                  <c:v>2022-03</c:v>
                </c:pt>
                <c:pt idx="85">
                  <c:v>2022-04</c:v>
                </c:pt>
                <c:pt idx="86">
                  <c:v>2022-06</c:v>
                </c:pt>
                <c:pt idx="87">
                  <c:v>2022-07</c:v>
                </c:pt>
                <c:pt idx="88">
                  <c:v>2022-08</c:v>
                </c:pt>
                <c:pt idx="89">
                  <c:v>2022-09</c:v>
                </c:pt>
                <c:pt idx="90">
                  <c:v>2022-10</c:v>
                </c:pt>
                <c:pt idx="91">
                  <c:v>2022-11</c:v>
                </c:pt>
                <c:pt idx="92">
                  <c:v>2022-12</c:v>
                </c:pt>
                <c:pt idx="93">
                  <c:v>2023-01</c:v>
                </c:pt>
                <c:pt idx="94">
                  <c:v>2023-03</c:v>
                </c:pt>
                <c:pt idx="95">
                  <c:v>2023-09</c:v>
                </c:pt>
                <c:pt idx="96">
                  <c:v>2023-12</c:v>
                </c:pt>
                <c:pt idx="97">
                  <c:v>2024-09</c:v>
                </c:pt>
                <c:pt idx="98">
                  <c:v>2025-06</c:v>
                </c:pt>
                <c:pt idx="99">
                  <c:v>2030-11</c:v>
                </c:pt>
              </c:strCache>
            </c:strRef>
          </c:cat>
          <c:val>
            <c:numRef>
              <c:f>OKPI1!$C$7:$C$107</c:f>
              <c:numCache>
                <c:formatCode>General</c:formatCode>
                <c:ptCount val="100"/>
                <c:pt idx="0">
                  <c:v>550000</c:v>
                </c:pt>
                <c:pt idx="1">
                  <c:v>240000</c:v>
                </c:pt>
                <c:pt idx="2">
                  <c:v>40000</c:v>
                </c:pt>
                <c:pt idx="3">
                  <c:v>90000</c:v>
                </c:pt>
                <c:pt idx="4">
                  <c:v>742470.95</c:v>
                </c:pt>
                <c:pt idx="5">
                  <c:v>200796</c:v>
                </c:pt>
                <c:pt idx="6">
                  <c:v>49975</c:v>
                </c:pt>
                <c:pt idx="7">
                  <c:v>1949189</c:v>
                </c:pt>
                <c:pt idx="8">
                  <c:v>340000</c:v>
                </c:pt>
                <c:pt idx="9">
                  <c:v>2892032</c:v>
                </c:pt>
                <c:pt idx="10">
                  <c:v>375300</c:v>
                </c:pt>
                <c:pt idx="11">
                  <c:v>150000</c:v>
                </c:pt>
                <c:pt idx="12">
                  <c:v>630212.5</c:v>
                </c:pt>
                <c:pt idx="13">
                  <c:v>25198423</c:v>
                </c:pt>
                <c:pt idx="14">
                  <c:v>185370</c:v>
                </c:pt>
                <c:pt idx="15">
                  <c:v>895528.75</c:v>
                </c:pt>
                <c:pt idx="16">
                  <c:v>562988</c:v>
                </c:pt>
                <c:pt idx="17">
                  <c:v>208903</c:v>
                </c:pt>
                <c:pt idx="18">
                  <c:v>54223602.75</c:v>
                </c:pt>
                <c:pt idx="19">
                  <c:v>202570</c:v>
                </c:pt>
                <c:pt idx="20">
                  <c:v>545370</c:v>
                </c:pt>
                <c:pt idx="21">
                  <c:v>2044194.25</c:v>
                </c:pt>
                <c:pt idx="22">
                  <c:v>194555</c:v>
                </c:pt>
                <c:pt idx="23">
                  <c:v>435354.13</c:v>
                </c:pt>
                <c:pt idx="24">
                  <c:v>1509310.5</c:v>
                </c:pt>
                <c:pt idx="25">
                  <c:v>1311022</c:v>
                </c:pt>
                <c:pt idx="26">
                  <c:v>392090</c:v>
                </c:pt>
                <c:pt idx="27">
                  <c:v>2043241.16</c:v>
                </c:pt>
                <c:pt idx="28">
                  <c:v>881279</c:v>
                </c:pt>
                <c:pt idx="29">
                  <c:v>810317</c:v>
                </c:pt>
                <c:pt idx="30">
                  <c:v>2592513</c:v>
                </c:pt>
                <c:pt idx="31">
                  <c:v>868914.01</c:v>
                </c:pt>
                <c:pt idx="32">
                  <c:v>665461</c:v>
                </c:pt>
                <c:pt idx="33">
                  <c:v>15581767</c:v>
                </c:pt>
                <c:pt idx="34">
                  <c:v>2091485</c:v>
                </c:pt>
                <c:pt idx="35">
                  <c:v>2193903.1</c:v>
                </c:pt>
                <c:pt idx="36">
                  <c:v>4459546.1400000006</c:v>
                </c:pt>
                <c:pt idx="37">
                  <c:v>643647.5</c:v>
                </c:pt>
                <c:pt idx="38">
                  <c:v>509695.25</c:v>
                </c:pt>
                <c:pt idx="39">
                  <c:v>2074751.47</c:v>
                </c:pt>
                <c:pt idx="40">
                  <c:v>818176.9</c:v>
                </c:pt>
                <c:pt idx="41">
                  <c:v>1371546.85</c:v>
                </c:pt>
                <c:pt idx="42">
                  <c:v>2689046.14</c:v>
                </c:pt>
                <c:pt idx="43">
                  <c:v>1254756.2999999998</c:v>
                </c:pt>
                <c:pt idx="44">
                  <c:v>837434.85</c:v>
                </c:pt>
                <c:pt idx="45">
                  <c:v>22435409.999999996</c:v>
                </c:pt>
                <c:pt idx="46">
                  <c:v>583345.39</c:v>
                </c:pt>
                <c:pt idx="47">
                  <c:v>713375.14</c:v>
                </c:pt>
                <c:pt idx="48">
                  <c:v>1861420.22</c:v>
                </c:pt>
                <c:pt idx="49">
                  <c:v>1783922.0999999999</c:v>
                </c:pt>
                <c:pt idx="50">
                  <c:v>1489929.71</c:v>
                </c:pt>
                <c:pt idx="51">
                  <c:v>2736851.77</c:v>
                </c:pt>
                <c:pt idx="52">
                  <c:v>1242353.8599999996</c:v>
                </c:pt>
                <c:pt idx="53">
                  <c:v>1353628.05</c:v>
                </c:pt>
                <c:pt idx="54">
                  <c:v>6070460.6699999999</c:v>
                </c:pt>
                <c:pt idx="55">
                  <c:v>88797172.439999998</c:v>
                </c:pt>
                <c:pt idx="56">
                  <c:v>16764934.5</c:v>
                </c:pt>
                <c:pt idx="57">
                  <c:v>12079569.520000001</c:v>
                </c:pt>
                <c:pt idx="58">
                  <c:v>741715.37</c:v>
                </c:pt>
                <c:pt idx="59">
                  <c:v>2756896.62</c:v>
                </c:pt>
                <c:pt idx="60">
                  <c:v>7057906.7499999991</c:v>
                </c:pt>
                <c:pt idx="61">
                  <c:v>26765246.899999999</c:v>
                </c:pt>
                <c:pt idx="62">
                  <c:v>10737519.83</c:v>
                </c:pt>
                <c:pt idx="63">
                  <c:v>12046447.069999998</c:v>
                </c:pt>
                <c:pt idx="64">
                  <c:v>10380454.73</c:v>
                </c:pt>
                <c:pt idx="65">
                  <c:v>59595739.850000001</c:v>
                </c:pt>
                <c:pt idx="66">
                  <c:v>18086303.32</c:v>
                </c:pt>
                <c:pt idx="67">
                  <c:v>90288823.050000012</c:v>
                </c:pt>
                <c:pt idx="68">
                  <c:v>34472007.43</c:v>
                </c:pt>
                <c:pt idx="69">
                  <c:v>37672022.369999997</c:v>
                </c:pt>
                <c:pt idx="70">
                  <c:v>1004765.91</c:v>
                </c:pt>
                <c:pt idx="71">
                  <c:v>2303687.3600000003</c:v>
                </c:pt>
                <c:pt idx="72">
                  <c:v>211479675.40000007</c:v>
                </c:pt>
                <c:pt idx="73">
                  <c:v>7434983.4000000004</c:v>
                </c:pt>
                <c:pt idx="74">
                  <c:v>6607636.1499999994</c:v>
                </c:pt>
                <c:pt idx="75">
                  <c:v>14441702.789999999</c:v>
                </c:pt>
                <c:pt idx="76">
                  <c:v>4973174.33</c:v>
                </c:pt>
                <c:pt idx="77">
                  <c:v>3295299.1399999997</c:v>
                </c:pt>
                <c:pt idx="78">
                  <c:v>63337711.890000008</c:v>
                </c:pt>
                <c:pt idx="79">
                  <c:v>3715846.4600000004</c:v>
                </c:pt>
                <c:pt idx="80">
                  <c:v>3863763.7700000005</c:v>
                </c:pt>
                <c:pt idx="81">
                  <c:v>52544151.519999996</c:v>
                </c:pt>
                <c:pt idx="82">
                  <c:v>186865</c:v>
                </c:pt>
                <c:pt idx="83">
                  <c:v>1190185.98</c:v>
                </c:pt>
                <c:pt idx="84">
                  <c:v>20055950.189999998</c:v>
                </c:pt>
                <c:pt idx="85">
                  <c:v>841709.66</c:v>
                </c:pt>
                <c:pt idx="86">
                  <c:v>7953115.0499999998</c:v>
                </c:pt>
                <c:pt idx="87">
                  <c:v>166476.03</c:v>
                </c:pt>
                <c:pt idx="88">
                  <c:v>127382.04</c:v>
                </c:pt>
                <c:pt idx="89">
                  <c:v>754551.95</c:v>
                </c:pt>
                <c:pt idx="90">
                  <c:v>232525</c:v>
                </c:pt>
                <c:pt idx="91">
                  <c:v>463375</c:v>
                </c:pt>
                <c:pt idx="92">
                  <c:v>5271626.04</c:v>
                </c:pt>
                <c:pt idx="93">
                  <c:v>433186.14</c:v>
                </c:pt>
                <c:pt idx="94">
                  <c:v>85000</c:v>
                </c:pt>
                <c:pt idx="95">
                  <c:v>71937</c:v>
                </c:pt>
                <c:pt idx="96">
                  <c:v>2275000</c:v>
                </c:pt>
                <c:pt idx="97">
                  <c:v>73600</c:v>
                </c:pt>
                <c:pt idx="98">
                  <c:v>0</c:v>
                </c:pt>
                <c:pt idx="99">
                  <c:v>270000</c:v>
                </c:pt>
              </c:numCache>
            </c:numRef>
          </c:val>
          <c:smooth val="0"/>
          <c:extLst>
            <c:ext xmlns:c16="http://schemas.microsoft.com/office/drawing/2014/chart" uri="{C3380CC4-5D6E-409C-BE32-E72D297353CC}">
              <c16:uniqueId val="{00000006-453A-4E01-8AA7-157CA9D3E069}"/>
            </c:ext>
          </c:extLst>
        </c:ser>
        <c:ser>
          <c:idx val="1"/>
          <c:order val="1"/>
          <c:tx>
            <c:strRef>
              <c:f>OKPI1!$D$6</c:f>
              <c:strCache>
                <c:ptCount val="1"/>
                <c:pt idx="0">
                  <c:v>Sum of Expected Amount</c:v>
                </c:pt>
              </c:strCache>
            </c:strRef>
          </c:tx>
          <c:spPr>
            <a:ln w="28575" cap="rnd">
              <a:solidFill>
                <a:schemeClr val="accent2"/>
              </a:solidFill>
              <a:round/>
            </a:ln>
            <a:effectLst/>
          </c:spPr>
          <c:marker>
            <c:symbol val="none"/>
          </c:marker>
          <c:cat>
            <c:strRef>
              <c:f>OKPI1!$B$7:$B$107</c:f>
              <c:strCache>
                <c:ptCount val="100"/>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2022-01</c:v>
                </c:pt>
                <c:pt idx="83">
                  <c:v>2022-02</c:v>
                </c:pt>
                <c:pt idx="84">
                  <c:v>2022-03</c:v>
                </c:pt>
                <c:pt idx="85">
                  <c:v>2022-04</c:v>
                </c:pt>
                <c:pt idx="86">
                  <c:v>2022-06</c:v>
                </c:pt>
                <c:pt idx="87">
                  <c:v>2022-07</c:v>
                </c:pt>
                <c:pt idx="88">
                  <c:v>2022-08</c:v>
                </c:pt>
                <c:pt idx="89">
                  <c:v>2022-09</c:v>
                </c:pt>
                <c:pt idx="90">
                  <c:v>2022-10</c:v>
                </c:pt>
                <c:pt idx="91">
                  <c:v>2022-11</c:v>
                </c:pt>
                <c:pt idx="92">
                  <c:v>2022-12</c:v>
                </c:pt>
                <c:pt idx="93">
                  <c:v>2023-01</c:v>
                </c:pt>
                <c:pt idx="94">
                  <c:v>2023-03</c:v>
                </c:pt>
                <c:pt idx="95">
                  <c:v>2023-09</c:v>
                </c:pt>
                <c:pt idx="96">
                  <c:v>2023-12</c:v>
                </c:pt>
                <c:pt idx="97">
                  <c:v>2024-09</c:v>
                </c:pt>
                <c:pt idx="98">
                  <c:v>2025-06</c:v>
                </c:pt>
                <c:pt idx="99">
                  <c:v>2030-11</c:v>
                </c:pt>
              </c:strCache>
            </c:strRef>
          </c:cat>
          <c:val>
            <c:numRef>
              <c:f>OKPI1!$D$7:$D$107</c:f>
              <c:numCache>
                <c:formatCode>General</c:formatCode>
                <c:ptCount val="100"/>
                <c:pt idx="0">
                  <c:v>550000</c:v>
                </c:pt>
                <c:pt idx="1">
                  <c:v>0</c:v>
                </c:pt>
                <c:pt idx="2">
                  <c:v>0</c:v>
                </c:pt>
                <c:pt idx="3">
                  <c:v>0</c:v>
                </c:pt>
                <c:pt idx="4">
                  <c:v>427470.95</c:v>
                </c:pt>
                <c:pt idx="5">
                  <c:v>150796</c:v>
                </c:pt>
                <c:pt idx="6">
                  <c:v>0</c:v>
                </c:pt>
                <c:pt idx="7">
                  <c:v>100923</c:v>
                </c:pt>
                <c:pt idx="8">
                  <c:v>340000</c:v>
                </c:pt>
                <c:pt idx="9">
                  <c:v>0</c:v>
                </c:pt>
                <c:pt idx="10">
                  <c:v>275300</c:v>
                </c:pt>
                <c:pt idx="11">
                  <c:v>150000</c:v>
                </c:pt>
                <c:pt idx="12">
                  <c:v>226624.5</c:v>
                </c:pt>
                <c:pt idx="13">
                  <c:v>3697900</c:v>
                </c:pt>
                <c:pt idx="14">
                  <c:v>108150</c:v>
                </c:pt>
                <c:pt idx="15">
                  <c:v>167500</c:v>
                </c:pt>
                <c:pt idx="16">
                  <c:v>113000</c:v>
                </c:pt>
                <c:pt idx="17">
                  <c:v>208903</c:v>
                </c:pt>
                <c:pt idx="18">
                  <c:v>13858183</c:v>
                </c:pt>
                <c:pt idx="19">
                  <c:v>138220</c:v>
                </c:pt>
                <c:pt idx="20">
                  <c:v>496815</c:v>
                </c:pt>
                <c:pt idx="21">
                  <c:v>1173039.25</c:v>
                </c:pt>
                <c:pt idx="22">
                  <c:v>48555</c:v>
                </c:pt>
                <c:pt idx="23">
                  <c:v>205404.13</c:v>
                </c:pt>
                <c:pt idx="24">
                  <c:v>557310.5</c:v>
                </c:pt>
                <c:pt idx="25">
                  <c:v>580559</c:v>
                </c:pt>
                <c:pt idx="26">
                  <c:v>214290</c:v>
                </c:pt>
                <c:pt idx="27">
                  <c:v>380536.16000000003</c:v>
                </c:pt>
                <c:pt idx="28">
                  <c:v>445694</c:v>
                </c:pt>
                <c:pt idx="29">
                  <c:v>425762</c:v>
                </c:pt>
                <c:pt idx="30">
                  <c:v>1089072</c:v>
                </c:pt>
                <c:pt idx="31">
                  <c:v>339164.01</c:v>
                </c:pt>
                <c:pt idx="32">
                  <c:v>290656</c:v>
                </c:pt>
                <c:pt idx="33">
                  <c:v>981235.6</c:v>
                </c:pt>
                <c:pt idx="34">
                  <c:v>513535</c:v>
                </c:pt>
                <c:pt idx="35">
                  <c:v>402115.25</c:v>
                </c:pt>
                <c:pt idx="36">
                  <c:v>302602</c:v>
                </c:pt>
                <c:pt idx="37">
                  <c:v>361392.5</c:v>
                </c:pt>
                <c:pt idx="38">
                  <c:v>454890.25</c:v>
                </c:pt>
                <c:pt idx="39">
                  <c:v>760972.25</c:v>
                </c:pt>
                <c:pt idx="40">
                  <c:v>320941.90000000002</c:v>
                </c:pt>
                <c:pt idx="41">
                  <c:v>1238309.7999999998</c:v>
                </c:pt>
                <c:pt idx="42">
                  <c:v>423369.04</c:v>
                </c:pt>
                <c:pt idx="43">
                  <c:v>580998.6</c:v>
                </c:pt>
                <c:pt idx="44">
                  <c:v>332556.84999999998</c:v>
                </c:pt>
                <c:pt idx="45">
                  <c:v>2672711.52</c:v>
                </c:pt>
                <c:pt idx="46">
                  <c:v>322659.37</c:v>
                </c:pt>
                <c:pt idx="47">
                  <c:v>258252.80000000002</c:v>
                </c:pt>
                <c:pt idx="48">
                  <c:v>993124.22</c:v>
                </c:pt>
                <c:pt idx="49">
                  <c:v>660400.5</c:v>
                </c:pt>
                <c:pt idx="50">
                  <c:v>1239012.71</c:v>
                </c:pt>
                <c:pt idx="51">
                  <c:v>1375571.77</c:v>
                </c:pt>
                <c:pt idx="52">
                  <c:v>807270.78</c:v>
                </c:pt>
                <c:pt idx="53">
                  <c:v>971810.35</c:v>
                </c:pt>
                <c:pt idx="54">
                  <c:v>4080485.07</c:v>
                </c:pt>
                <c:pt idx="55">
                  <c:v>748786.3</c:v>
                </c:pt>
                <c:pt idx="56">
                  <c:v>893442.7</c:v>
                </c:pt>
                <c:pt idx="57">
                  <c:v>2071098.6199999999</c:v>
                </c:pt>
                <c:pt idx="58">
                  <c:v>308691.82</c:v>
                </c:pt>
                <c:pt idx="59">
                  <c:v>883873.36</c:v>
                </c:pt>
                <c:pt idx="60">
                  <c:v>3207887.85</c:v>
                </c:pt>
                <c:pt idx="61">
                  <c:v>13615167.09</c:v>
                </c:pt>
                <c:pt idx="62">
                  <c:v>1061602.83</c:v>
                </c:pt>
                <c:pt idx="63">
                  <c:v>3035113.89</c:v>
                </c:pt>
                <c:pt idx="64">
                  <c:v>4750732.2200000007</c:v>
                </c:pt>
                <c:pt idx="65">
                  <c:v>2721204.4299999997</c:v>
                </c:pt>
                <c:pt idx="66">
                  <c:v>9605504.6699999999</c:v>
                </c:pt>
                <c:pt idx="67">
                  <c:v>2616075.8500000006</c:v>
                </c:pt>
                <c:pt idx="68">
                  <c:v>5148207.1099999994</c:v>
                </c:pt>
                <c:pt idx="69">
                  <c:v>4189945.3000000017</c:v>
                </c:pt>
                <c:pt idx="70">
                  <c:v>500277.91000000003</c:v>
                </c:pt>
                <c:pt idx="71">
                  <c:v>1399413.3599999999</c:v>
                </c:pt>
                <c:pt idx="72">
                  <c:v>29485040.789999999</c:v>
                </c:pt>
                <c:pt idx="73">
                  <c:v>2750482.6100000008</c:v>
                </c:pt>
                <c:pt idx="74">
                  <c:v>1488114.3900000001</c:v>
                </c:pt>
                <c:pt idx="75">
                  <c:v>6361267.620000002</c:v>
                </c:pt>
                <c:pt idx="76">
                  <c:v>2061529.38</c:v>
                </c:pt>
                <c:pt idx="77">
                  <c:v>1966672.7999999998</c:v>
                </c:pt>
                <c:pt idx="78">
                  <c:v>15791217.129999995</c:v>
                </c:pt>
                <c:pt idx="79">
                  <c:v>1245266.0899999999</c:v>
                </c:pt>
                <c:pt idx="80">
                  <c:v>1531693.58</c:v>
                </c:pt>
                <c:pt idx="81">
                  <c:v>11011141.629999992</c:v>
                </c:pt>
                <c:pt idx="82">
                  <c:v>9343.25</c:v>
                </c:pt>
                <c:pt idx="83">
                  <c:v>63376.799999999996</c:v>
                </c:pt>
                <c:pt idx="84">
                  <c:v>4411295.1100000013</c:v>
                </c:pt>
                <c:pt idx="85">
                  <c:v>104549.73</c:v>
                </c:pt>
                <c:pt idx="86">
                  <c:v>1219357.2499999998</c:v>
                </c:pt>
                <c:pt idx="87">
                  <c:v>36768.01</c:v>
                </c:pt>
                <c:pt idx="88">
                  <c:v>114643.84</c:v>
                </c:pt>
                <c:pt idx="89">
                  <c:v>45496.800000000003</c:v>
                </c:pt>
                <c:pt idx="90">
                  <c:v>13088.75</c:v>
                </c:pt>
                <c:pt idx="91">
                  <c:v>23168.75</c:v>
                </c:pt>
                <c:pt idx="92">
                  <c:v>628050.07000000007</c:v>
                </c:pt>
                <c:pt idx="93">
                  <c:v>13369.95</c:v>
                </c:pt>
                <c:pt idx="94">
                  <c:v>25500</c:v>
                </c:pt>
                <c:pt idx="95">
                  <c:v>7193.7</c:v>
                </c:pt>
                <c:pt idx="96">
                  <c:v>113750</c:v>
                </c:pt>
                <c:pt idx="97">
                  <c:v>51520</c:v>
                </c:pt>
                <c:pt idx="98">
                  <c:v>0</c:v>
                </c:pt>
                <c:pt idx="99">
                  <c:v>0</c:v>
                </c:pt>
              </c:numCache>
            </c:numRef>
          </c:val>
          <c:smooth val="0"/>
          <c:extLst>
            <c:ext xmlns:c16="http://schemas.microsoft.com/office/drawing/2014/chart" uri="{C3380CC4-5D6E-409C-BE32-E72D297353CC}">
              <c16:uniqueId val="{00000007-453A-4E01-8AA7-157CA9D3E069}"/>
            </c:ext>
          </c:extLst>
        </c:ser>
        <c:dLbls>
          <c:showLegendKey val="0"/>
          <c:showVal val="0"/>
          <c:showCatName val="0"/>
          <c:showSerName val="0"/>
          <c:showPercent val="0"/>
          <c:showBubbleSize val="0"/>
        </c:dLbls>
        <c:smooth val="0"/>
        <c:axId val="585908512"/>
        <c:axId val="585908992"/>
      </c:lineChart>
      <c:catAx>
        <c:axId val="585908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5908992"/>
        <c:crosses val="autoZero"/>
        <c:auto val="1"/>
        <c:lblAlgn val="ctr"/>
        <c:lblOffset val="100"/>
        <c:noMultiLvlLbl val="0"/>
      </c:catAx>
      <c:valAx>
        <c:axId val="5859089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59085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Dashboard.xlsx]OKPI2!PivotTable1</c:name>
    <c:fmtId val="23"/>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3"/>
        <c:spPr>
          <a:solidFill>
            <a:schemeClr val="accent1"/>
          </a:solidFill>
          <a:ln w="28575" cap="rnd">
            <a:solidFill>
              <a:schemeClr val="accent1"/>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4"/>
        <c:spPr>
          <a:solidFill>
            <a:schemeClr val="accent1"/>
          </a:solidFill>
          <a:ln w="28575" cap="rnd">
            <a:solidFill>
              <a:schemeClr val="accent1"/>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8"/>
        <c:spPr>
          <a:solidFill>
            <a:schemeClr val="accent1"/>
          </a:solidFill>
          <a:ln w="28575" cap="rnd">
            <a:solidFill>
              <a:schemeClr val="accent1"/>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9"/>
        <c:spPr>
          <a:solidFill>
            <a:schemeClr val="accent1"/>
          </a:solidFill>
          <a:ln w="28575" cap="rnd">
            <a:solidFill>
              <a:schemeClr val="accent1"/>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60"/>
        <c:spPr>
          <a:solidFill>
            <a:schemeClr val="accent1"/>
          </a:solidFill>
          <a:ln w="28575" cap="rnd">
            <a:solidFill>
              <a:schemeClr val="accent1"/>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OKPI2!$B$8:$B$10</c:f>
              <c:strCache>
                <c:ptCount val="1"/>
                <c:pt idx="0">
                  <c:v>TRUE - Closed Lost</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OKPI2!$A$11:$A$170</c:f>
              <c:multiLvlStrCache>
                <c:ptCount val="157"/>
                <c:lvl>
                  <c:pt idx="0">
                    <c:v>2011-03</c:v>
                  </c:pt>
                  <c:pt idx="1">
                    <c:v>2011-04</c:v>
                  </c:pt>
                  <c:pt idx="2">
                    <c:v>2011-05</c:v>
                  </c:pt>
                  <c:pt idx="3">
                    <c:v>2015-06</c:v>
                  </c:pt>
                  <c:pt idx="4">
                    <c:v>2015-09</c:v>
                  </c:pt>
                  <c:pt idx="5">
                    <c:v>2015-11</c:v>
                  </c:pt>
                  <c:pt idx="6">
                    <c:v>2015-12</c:v>
                  </c:pt>
                  <c:pt idx="7">
                    <c:v>2016-03</c:v>
                  </c:pt>
                  <c:pt idx="8">
                    <c:v>2016-04</c:v>
                  </c:pt>
                  <c:pt idx="9">
                    <c:v>2016-05</c:v>
                  </c:pt>
                  <c:pt idx="10">
                    <c:v>2016-06</c:v>
                  </c:pt>
                  <c:pt idx="11">
                    <c:v>2016-07</c:v>
                  </c:pt>
                  <c:pt idx="12">
                    <c:v>2016-09</c:v>
                  </c:pt>
                  <c:pt idx="13">
                    <c:v>2016-10</c:v>
                  </c:pt>
                  <c:pt idx="14">
                    <c:v>2016-11</c:v>
                  </c:pt>
                  <c:pt idx="15">
                    <c:v>2016-12</c:v>
                  </c:pt>
                  <c:pt idx="16">
                    <c:v>2017-01</c:v>
                  </c:pt>
                  <c:pt idx="17">
                    <c:v>2017-03</c:v>
                  </c:pt>
                  <c:pt idx="18">
                    <c:v>2017-04</c:v>
                  </c:pt>
                  <c:pt idx="19">
                    <c:v>2017-05</c:v>
                  </c:pt>
                  <c:pt idx="20">
                    <c:v>2017-06</c:v>
                  </c:pt>
                  <c:pt idx="21">
                    <c:v>2017-07</c:v>
                  </c:pt>
                  <c:pt idx="22">
                    <c:v>2017-08</c:v>
                  </c:pt>
                  <c:pt idx="23">
                    <c:v>2017-09</c:v>
                  </c:pt>
                  <c:pt idx="24">
                    <c:v>2017-10</c:v>
                  </c:pt>
                  <c:pt idx="25">
                    <c:v>2017-11</c:v>
                  </c:pt>
                  <c:pt idx="26">
                    <c:v>2017-12</c:v>
                  </c:pt>
                  <c:pt idx="27">
                    <c:v>2018-01</c:v>
                  </c:pt>
                  <c:pt idx="28">
                    <c:v>2018-02</c:v>
                  </c:pt>
                  <c:pt idx="29">
                    <c:v>2018-03</c:v>
                  </c:pt>
                  <c:pt idx="30">
                    <c:v>2018-04</c:v>
                  </c:pt>
                  <c:pt idx="31">
                    <c:v>2018-05</c:v>
                  </c:pt>
                  <c:pt idx="32">
                    <c:v>2018-06</c:v>
                  </c:pt>
                  <c:pt idx="33">
                    <c:v>2018-07</c:v>
                  </c:pt>
                  <c:pt idx="34">
                    <c:v>2018-08</c:v>
                  </c:pt>
                  <c:pt idx="35">
                    <c:v>2018-09</c:v>
                  </c:pt>
                  <c:pt idx="36">
                    <c:v>2018-10</c:v>
                  </c:pt>
                  <c:pt idx="37">
                    <c:v>2018-11</c:v>
                  </c:pt>
                  <c:pt idx="38">
                    <c:v>2018-12</c:v>
                  </c:pt>
                  <c:pt idx="39">
                    <c:v>2019-01</c:v>
                  </c:pt>
                  <c:pt idx="40">
                    <c:v>2019-02</c:v>
                  </c:pt>
                  <c:pt idx="41">
                    <c:v>2019-03</c:v>
                  </c:pt>
                  <c:pt idx="42">
                    <c:v>2019-04</c:v>
                  </c:pt>
                  <c:pt idx="43">
                    <c:v>2019-05</c:v>
                  </c:pt>
                  <c:pt idx="44">
                    <c:v>2019-06</c:v>
                  </c:pt>
                  <c:pt idx="45">
                    <c:v>2019-07</c:v>
                  </c:pt>
                  <c:pt idx="46">
                    <c:v>2019-08</c:v>
                  </c:pt>
                  <c:pt idx="47">
                    <c:v>2019-09</c:v>
                  </c:pt>
                  <c:pt idx="48">
                    <c:v>2019-10</c:v>
                  </c:pt>
                  <c:pt idx="49">
                    <c:v>2019-11</c:v>
                  </c:pt>
                  <c:pt idx="50">
                    <c:v>2019-12</c:v>
                  </c:pt>
                  <c:pt idx="51">
                    <c:v>2020-01</c:v>
                  </c:pt>
                  <c:pt idx="52">
                    <c:v>2020-02</c:v>
                  </c:pt>
                  <c:pt idx="53">
                    <c:v>2020-03</c:v>
                  </c:pt>
                  <c:pt idx="54">
                    <c:v>2020-04</c:v>
                  </c:pt>
                  <c:pt idx="55">
                    <c:v>2020-05</c:v>
                  </c:pt>
                  <c:pt idx="56">
                    <c:v>2020-06</c:v>
                  </c:pt>
                  <c:pt idx="57">
                    <c:v>2020-07</c:v>
                  </c:pt>
                  <c:pt idx="58">
                    <c:v>2020-08</c:v>
                  </c:pt>
                  <c:pt idx="59">
                    <c:v>2020-09</c:v>
                  </c:pt>
                  <c:pt idx="60">
                    <c:v>2020-10</c:v>
                  </c:pt>
                  <c:pt idx="61">
                    <c:v>2020-11</c:v>
                  </c:pt>
                  <c:pt idx="62">
                    <c:v>2020-12</c:v>
                  </c:pt>
                  <c:pt idx="63">
                    <c:v>2021-01</c:v>
                  </c:pt>
                  <c:pt idx="64">
                    <c:v>2021-02</c:v>
                  </c:pt>
                  <c:pt idx="65">
                    <c:v>2021-03</c:v>
                  </c:pt>
                  <c:pt idx="66">
                    <c:v>2021-04</c:v>
                  </c:pt>
                  <c:pt idx="67">
                    <c:v>2021-05</c:v>
                  </c:pt>
                  <c:pt idx="68">
                    <c:v>2021-06</c:v>
                  </c:pt>
                  <c:pt idx="69">
                    <c:v>2021-07</c:v>
                  </c:pt>
                  <c:pt idx="70">
                    <c:v>2021-09</c:v>
                  </c:pt>
                  <c:pt idx="71">
                    <c:v>2021-10</c:v>
                  </c:pt>
                  <c:pt idx="72">
                    <c:v>2021-11</c:v>
                  </c:pt>
                  <c:pt idx="73">
                    <c:v>2021-12</c:v>
                  </c:pt>
                  <c:pt idx="74">
                    <c:v>2022-03</c:v>
                  </c:pt>
                  <c:pt idx="75">
                    <c:v>2022-06</c:v>
                  </c:pt>
                  <c:pt idx="76">
                    <c:v>2022-07</c:v>
                  </c:pt>
                  <c:pt idx="77">
                    <c:v>2022-09</c:v>
                  </c:pt>
                  <c:pt idx="78">
                    <c:v>2022-12</c:v>
                  </c:pt>
                  <c:pt idx="79">
                    <c:v>2023-09</c:v>
                  </c:pt>
                  <c:pt idx="80">
                    <c:v>2030-11</c:v>
                  </c:pt>
                  <c:pt idx="81">
                    <c:v>2011-02</c:v>
                  </c:pt>
                  <c:pt idx="82">
                    <c:v>2015-03</c:v>
                  </c:pt>
                  <c:pt idx="83">
                    <c:v>2015-06</c:v>
                  </c:pt>
                  <c:pt idx="84">
                    <c:v>2015-09</c:v>
                  </c:pt>
                  <c:pt idx="85">
                    <c:v>2015-10</c:v>
                  </c:pt>
                  <c:pt idx="86">
                    <c:v>2015-12</c:v>
                  </c:pt>
                  <c:pt idx="87">
                    <c:v>2016-02</c:v>
                  </c:pt>
                  <c:pt idx="88">
                    <c:v>2016-03</c:v>
                  </c:pt>
                  <c:pt idx="89">
                    <c:v>2016-04</c:v>
                  </c:pt>
                  <c:pt idx="90">
                    <c:v>2016-05</c:v>
                  </c:pt>
                  <c:pt idx="91">
                    <c:v>2016-06</c:v>
                  </c:pt>
                  <c:pt idx="92">
                    <c:v>2016-07</c:v>
                  </c:pt>
                  <c:pt idx="93">
                    <c:v>2016-08</c:v>
                  </c:pt>
                  <c:pt idx="94">
                    <c:v>2016-09</c:v>
                  </c:pt>
                  <c:pt idx="95">
                    <c:v>2016-10</c:v>
                  </c:pt>
                  <c:pt idx="96">
                    <c:v>2016-11</c:v>
                  </c:pt>
                  <c:pt idx="97">
                    <c:v>2016-12</c:v>
                  </c:pt>
                  <c:pt idx="98">
                    <c:v>2017-01</c:v>
                  </c:pt>
                  <c:pt idx="99">
                    <c:v>2017-02</c:v>
                  </c:pt>
                  <c:pt idx="100">
                    <c:v>2017-03</c:v>
                  </c:pt>
                  <c:pt idx="101">
                    <c:v>2017-04</c:v>
                  </c:pt>
                  <c:pt idx="102">
                    <c:v>2017-05</c:v>
                  </c:pt>
                  <c:pt idx="103">
                    <c:v>2017-06</c:v>
                  </c:pt>
                  <c:pt idx="104">
                    <c:v>2017-07</c:v>
                  </c:pt>
                  <c:pt idx="105">
                    <c:v>2017-08</c:v>
                  </c:pt>
                  <c:pt idx="106">
                    <c:v>2017-09</c:v>
                  </c:pt>
                  <c:pt idx="107">
                    <c:v>2017-10</c:v>
                  </c:pt>
                  <c:pt idx="108">
                    <c:v>2017-11</c:v>
                  </c:pt>
                  <c:pt idx="109">
                    <c:v>2017-12</c:v>
                  </c:pt>
                  <c:pt idx="110">
                    <c:v>2018-01</c:v>
                  </c:pt>
                  <c:pt idx="111">
                    <c:v>2018-02</c:v>
                  </c:pt>
                  <c:pt idx="112">
                    <c:v>2018-03</c:v>
                  </c:pt>
                  <c:pt idx="113">
                    <c:v>2018-04</c:v>
                  </c:pt>
                  <c:pt idx="114">
                    <c:v>2018-05</c:v>
                  </c:pt>
                  <c:pt idx="115">
                    <c:v>2018-06</c:v>
                  </c:pt>
                  <c:pt idx="116">
                    <c:v>2018-07</c:v>
                  </c:pt>
                  <c:pt idx="117">
                    <c:v>2018-08</c:v>
                  </c:pt>
                  <c:pt idx="118">
                    <c:v>2018-09</c:v>
                  </c:pt>
                  <c:pt idx="119">
                    <c:v>2018-10</c:v>
                  </c:pt>
                  <c:pt idx="120">
                    <c:v>2018-11</c:v>
                  </c:pt>
                  <c:pt idx="121">
                    <c:v>2018-12</c:v>
                  </c:pt>
                  <c:pt idx="122">
                    <c:v>2019-01</c:v>
                  </c:pt>
                  <c:pt idx="123">
                    <c:v>2019-02</c:v>
                  </c:pt>
                  <c:pt idx="124">
                    <c:v>2019-03</c:v>
                  </c:pt>
                  <c:pt idx="125">
                    <c:v>2019-04</c:v>
                  </c:pt>
                  <c:pt idx="126">
                    <c:v>2019-05</c:v>
                  </c:pt>
                  <c:pt idx="127">
                    <c:v>2019-06</c:v>
                  </c:pt>
                  <c:pt idx="128">
                    <c:v>2019-07</c:v>
                  </c:pt>
                  <c:pt idx="129">
                    <c:v>2019-08</c:v>
                  </c:pt>
                  <c:pt idx="130">
                    <c:v>2019-09</c:v>
                  </c:pt>
                  <c:pt idx="131">
                    <c:v>2019-10</c:v>
                  </c:pt>
                  <c:pt idx="132">
                    <c:v>2019-11</c:v>
                  </c:pt>
                  <c:pt idx="133">
                    <c:v>2019-12</c:v>
                  </c:pt>
                  <c:pt idx="134">
                    <c:v>2020-01</c:v>
                  </c:pt>
                  <c:pt idx="135">
                    <c:v>2020-02</c:v>
                  </c:pt>
                  <c:pt idx="136">
                    <c:v>2020-03</c:v>
                  </c:pt>
                  <c:pt idx="137">
                    <c:v>2020-04</c:v>
                  </c:pt>
                  <c:pt idx="138">
                    <c:v>2020-05</c:v>
                  </c:pt>
                  <c:pt idx="139">
                    <c:v>2020-06</c:v>
                  </c:pt>
                  <c:pt idx="140">
                    <c:v>2020-07</c:v>
                  </c:pt>
                  <c:pt idx="141">
                    <c:v>2020-08</c:v>
                  </c:pt>
                  <c:pt idx="142">
                    <c:v>2020-09</c:v>
                  </c:pt>
                  <c:pt idx="143">
                    <c:v>2020-10</c:v>
                  </c:pt>
                  <c:pt idx="144">
                    <c:v>2020-11</c:v>
                  </c:pt>
                  <c:pt idx="145">
                    <c:v>2020-12</c:v>
                  </c:pt>
                  <c:pt idx="146">
                    <c:v>2021-01</c:v>
                  </c:pt>
                  <c:pt idx="147">
                    <c:v>2021-02</c:v>
                  </c:pt>
                  <c:pt idx="148">
                    <c:v>2021-03</c:v>
                  </c:pt>
                  <c:pt idx="149">
                    <c:v>2021-04</c:v>
                  </c:pt>
                  <c:pt idx="150">
                    <c:v>2021-05</c:v>
                  </c:pt>
                  <c:pt idx="151">
                    <c:v>2021-06</c:v>
                  </c:pt>
                  <c:pt idx="152">
                    <c:v>2021-08</c:v>
                  </c:pt>
                  <c:pt idx="153">
                    <c:v>2021-09</c:v>
                  </c:pt>
                  <c:pt idx="154">
                    <c:v>2021-10</c:v>
                  </c:pt>
                  <c:pt idx="155">
                    <c:v>2021-11</c:v>
                  </c:pt>
                  <c:pt idx="156">
                    <c:v>2021-12</c:v>
                  </c:pt>
                </c:lvl>
                <c:lvl>
                  <c:pt idx="0">
                    <c:v>FALSE</c:v>
                  </c:pt>
                  <c:pt idx="81">
                    <c:v>TRUE</c:v>
                  </c:pt>
                </c:lvl>
              </c:multiLvlStrCache>
            </c:multiLvlStrRef>
          </c:cat>
          <c:val>
            <c:numRef>
              <c:f>OKPI2!$B$11:$B$170</c:f>
              <c:numCache>
                <c:formatCode>General</c:formatCode>
                <c:ptCount val="157"/>
                <c:pt idx="0">
                  <c:v>2</c:v>
                </c:pt>
                <c:pt idx="1">
                  <c:v>1</c:v>
                </c:pt>
                <c:pt idx="2">
                  <c:v>2</c:v>
                </c:pt>
                <c:pt idx="3">
                  <c:v>1</c:v>
                </c:pt>
                <c:pt idx="4">
                  <c:v>13</c:v>
                </c:pt>
                <c:pt idx="5">
                  <c:v>1</c:v>
                </c:pt>
                <c:pt idx="6">
                  <c:v>2</c:v>
                </c:pt>
                <c:pt idx="7">
                  <c:v>5</c:v>
                </c:pt>
                <c:pt idx="8">
                  <c:v>7</c:v>
                </c:pt>
                <c:pt idx="9">
                  <c:v>1</c:v>
                </c:pt>
                <c:pt idx="10">
                  <c:v>18</c:v>
                </c:pt>
                <c:pt idx="11">
                  <c:v>1</c:v>
                </c:pt>
                <c:pt idx="12">
                  <c:v>24</c:v>
                </c:pt>
                <c:pt idx="13">
                  <c:v>1</c:v>
                </c:pt>
                <c:pt idx="14">
                  <c:v>1</c:v>
                </c:pt>
                <c:pt idx="15">
                  <c:v>11</c:v>
                </c:pt>
                <c:pt idx="17">
                  <c:v>7</c:v>
                </c:pt>
                <c:pt idx="18">
                  <c:v>3</c:v>
                </c:pt>
                <c:pt idx="19">
                  <c:v>1</c:v>
                </c:pt>
                <c:pt idx="20">
                  <c:v>16</c:v>
                </c:pt>
                <c:pt idx="21">
                  <c:v>3</c:v>
                </c:pt>
                <c:pt idx="22">
                  <c:v>4</c:v>
                </c:pt>
                <c:pt idx="23">
                  <c:v>15</c:v>
                </c:pt>
                <c:pt idx="24">
                  <c:v>1</c:v>
                </c:pt>
                <c:pt idx="25">
                  <c:v>1</c:v>
                </c:pt>
                <c:pt idx="26">
                  <c:v>49</c:v>
                </c:pt>
                <c:pt idx="27">
                  <c:v>7</c:v>
                </c:pt>
                <c:pt idx="28">
                  <c:v>18</c:v>
                </c:pt>
                <c:pt idx="29">
                  <c:v>69</c:v>
                </c:pt>
                <c:pt idx="30">
                  <c:v>4</c:v>
                </c:pt>
                <c:pt idx="31">
                  <c:v>1</c:v>
                </c:pt>
                <c:pt idx="32">
                  <c:v>21</c:v>
                </c:pt>
                <c:pt idx="33">
                  <c:v>5</c:v>
                </c:pt>
                <c:pt idx="34">
                  <c:v>4</c:v>
                </c:pt>
                <c:pt idx="35">
                  <c:v>26</c:v>
                </c:pt>
                <c:pt idx="36">
                  <c:v>11</c:v>
                </c:pt>
                <c:pt idx="37">
                  <c:v>9</c:v>
                </c:pt>
                <c:pt idx="38">
                  <c:v>108</c:v>
                </c:pt>
                <c:pt idx="39">
                  <c:v>4</c:v>
                </c:pt>
                <c:pt idx="40">
                  <c:v>8</c:v>
                </c:pt>
                <c:pt idx="41">
                  <c:v>16</c:v>
                </c:pt>
                <c:pt idx="42">
                  <c:v>8</c:v>
                </c:pt>
                <c:pt idx="43">
                  <c:v>6</c:v>
                </c:pt>
                <c:pt idx="44">
                  <c:v>24</c:v>
                </c:pt>
                <c:pt idx="45">
                  <c:v>13</c:v>
                </c:pt>
                <c:pt idx="46">
                  <c:v>8</c:v>
                </c:pt>
                <c:pt idx="47">
                  <c:v>26</c:v>
                </c:pt>
                <c:pt idx="48">
                  <c:v>33</c:v>
                </c:pt>
                <c:pt idx="49">
                  <c:v>17</c:v>
                </c:pt>
                <c:pt idx="50">
                  <c:v>98</c:v>
                </c:pt>
                <c:pt idx="51">
                  <c:v>14</c:v>
                </c:pt>
                <c:pt idx="52">
                  <c:v>29</c:v>
                </c:pt>
                <c:pt idx="53">
                  <c:v>69</c:v>
                </c:pt>
                <c:pt idx="54">
                  <c:v>20</c:v>
                </c:pt>
                <c:pt idx="55">
                  <c:v>40</c:v>
                </c:pt>
                <c:pt idx="56">
                  <c:v>56</c:v>
                </c:pt>
                <c:pt idx="57">
                  <c:v>29</c:v>
                </c:pt>
                <c:pt idx="58">
                  <c:v>48</c:v>
                </c:pt>
                <c:pt idx="59">
                  <c:v>74</c:v>
                </c:pt>
                <c:pt idx="60">
                  <c:v>17</c:v>
                </c:pt>
                <c:pt idx="61">
                  <c:v>19</c:v>
                </c:pt>
                <c:pt idx="62">
                  <c:v>88</c:v>
                </c:pt>
                <c:pt idx="63">
                  <c:v>4</c:v>
                </c:pt>
                <c:pt idx="64">
                  <c:v>10</c:v>
                </c:pt>
                <c:pt idx="65">
                  <c:v>47</c:v>
                </c:pt>
                <c:pt idx="66">
                  <c:v>41</c:v>
                </c:pt>
                <c:pt idx="67">
                  <c:v>80</c:v>
                </c:pt>
                <c:pt idx="68">
                  <c:v>84</c:v>
                </c:pt>
                <c:pt idx="69">
                  <c:v>4</c:v>
                </c:pt>
                <c:pt idx="70">
                  <c:v>10</c:v>
                </c:pt>
                <c:pt idx="71">
                  <c:v>2</c:v>
                </c:pt>
                <c:pt idx="73">
                  <c:v>25</c:v>
                </c:pt>
                <c:pt idx="74">
                  <c:v>18</c:v>
                </c:pt>
                <c:pt idx="75">
                  <c:v>3</c:v>
                </c:pt>
                <c:pt idx="77">
                  <c:v>1</c:v>
                </c:pt>
                <c:pt idx="80">
                  <c:v>1</c:v>
                </c:pt>
              </c:numCache>
            </c:numRef>
          </c:val>
          <c:smooth val="0"/>
          <c:extLst>
            <c:ext xmlns:c16="http://schemas.microsoft.com/office/drawing/2014/chart" uri="{C3380CC4-5D6E-409C-BE32-E72D297353CC}">
              <c16:uniqueId val="{0000004C-06A2-49DD-916A-6735992D2A77}"/>
            </c:ext>
          </c:extLst>
        </c:ser>
        <c:ser>
          <c:idx val="1"/>
          <c:order val="1"/>
          <c:tx>
            <c:strRef>
              <c:f>OKPI2!$C$8:$C$10</c:f>
              <c:strCache>
                <c:ptCount val="1"/>
                <c:pt idx="0">
                  <c:v>TRUE - Closed Won</c:v>
                </c:pt>
              </c:strCache>
            </c:strRef>
          </c:tx>
          <c:spPr>
            <a:ln w="28575" cap="rnd">
              <a:solidFill>
                <a:schemeClr val="accent2"/>
              </a:solidFill>
              <a:round/>
            </a:ln>
            <a:effectLst/>
          </c:spPr>
          <c:marker>
            <c:symbol val="none"/>
          </c:marker>
          <c:cat>
            <c:multiLvlStrRef>
              <c:f>OKPI2!$A$11:$A$170</c:f>
              <c:multiLvlStrCache>
                <c:ptCount val="157"/>
                <c:lvl>
                  <c:pt idx="0">
                    <c:v>2011-03</c:v>
                  </c:pt>
                  <c:pt idx="1">
                    <c:v>2011-04</c:v>
                  </c:pt>
                  <c:pt idx="2">
                    <c:v>2011-05</c:v>
                  </c:pt>
                  <c:pt idx="3">
                    <c:v>2015-06</c:v>
                  </c:pt>
                  <c:pt idx="4">
                    <c:v>2015-09</c:v>
                  </c:pt>
                  <c:pt idx="5">
                    <c:v>2015-11</c:v>
                  </c:pt>
                  <c:pt idx="6">
                    <c:v>2015-12</c:v>
                  </c:pt>
                  <c:pt idx="7">
                    <c:v>2016-03</c:v>
                  </c:pt>
                  <c:pt idx="8">
                    <c:v>2016-04</c:v>
                  </c:pt>
                  <c:pt idx="9">
                    <c:v>2016-05</c:v>
                  </c:pt>
                  <c:pt idx="10">
                    <c:v>2016-06</c:v>
                  </c:pt>
                  <c:pt idx="11">
                    <c:v>2016-07</c:v>
                  </c:pt>
                  <c:pt idx="12">
                    <c:v>2016-09</c:v>
                  </c:pt>
                  <c:pt idx="13">
                    <c:v>2016-10</c:v>
                  </c:pt>
                  <c:pt idx="14">
                    <c:v>2016-11</c:v>
                  </c:pt>
                  <c:pt idx="15">
                    <c:v>2016-12</c:v>
                  </c:pt>
                  <c:pt idx="16">
                    <c:v>2017-01</c:v>
                  </c:pt>
                  <c:pt idx="17">
                    <c:v>2017-03</c:v>
                  </c:pt>
                  <c:pt idx="18">
                    <c:v>2017-04</c:v>
                  </c:pt>
                  <c:pt idx="19">
                    <c:v>2017-05</c:v>
                  </c:pt>
                  <c:pt idx="20">
                    <c:v>2017-06</c:v>
                  </c:pt>
                  <c:pt idx="21">
                    <c:v>2017-07</c:v>
                  </c:pt>
                  <c:pt idx="22">
                    <c:v>2017-08</c:v>
                  </c:pt>
                  <c:pt idx="23">
                    <c:v>2017-09</c:v>
                  </c:pt>
                  <c:pt idx="24">
                    <c:v>2017-10</c:v>
                  </c:pt>
                  <c:pt idx="25">
                    <c:v>2017-11</c:v>
                  </c:pt>
                  <c:pt idx="26">
                    <c:v>2017-12</c:v>
                  </c:pt>
                  <c:pt idx="27">
                    <c:v>2018-01</c:v>
                  </c:pt>
                  <c:pt idx="28">
                    <c:v>2018-02</c:v>
                  </c:pt>
                  <c:pt idx="29">
                    <c:v>2018-03</c:v>
                  </c:pt>
                  <c:pt idx="30">
                    <c:v>2018-04</c:v>
                  </c:pt>
                  <c:pt idx="31">
                    <c:v>2018-05</c:v>
                  </c:pt>
                  <c:pt idx="32">
                    <c:v>2018-06</c:v>
                  </c:pt>
                  <c:pt idx="33">
                    <c:v>2018-07</c:v>
                  </c:pt>
                  <c:pt idx="34">
                    <c:v>2018-08</c:v>
                  </c:pt>
                  <c:pt idx="35">
                    <c:v>2018-09</c:v>
                  </c:pt>
                  <c:pt idx="36">
                    <c:v>2018-10</c:v>
                  </c:pt>
                  <c:pt idx="37">
                    <c:v>2018-11</c:v>
                  </c:pt>
                  <c:pt idx="38">
                    <c:v>2018-12</c:v>
                  </c:pt>
                  <c:pt idx="39">
                    <c:v>2019-01</c:v>
                  </c:pt>
                  <c:pt idx="40">
                    <c:v>2019-02</c:v>
                  </c:pt>
                  <c:pt idx="41">
                    <c:v>2019-03</c:v>
                  </c:pt>
                  <c:pt idx="42">
                    <c:v>2019-04</c:v>
                  </c:pt>
                  <c:pt idx="43">
                    <c:v>2019-05</c:v>
                  </c:pt>
                  <c:pt idx="44">
                    <c:v>2019-06</c:v>
                  </c:pt>
                  <c:pt idx="45">
                    <c:v>2019-07</c:v>
                  </c:pt>
                  <c:pt idx="46">
                    <c:v>2019-08</c:v>
                  </c:pt>
                  <c:pt idx="47">
                    <c:v>2019-09</c:v>
                  </c:pt>
                  <c:pt idx="48">
                    <c:v>2019-10</c:v>
                  </c:pt>
                  <c:pt idx="49">
                    <c:v>2019-11</c:v>
                  </c:pt>
                  <c:pt idx="50">
                    <c:v>2019-12</c:v>
                  </c:pt>
                  <c:pt idx="51">
                    <c:v>2020-01</c:v>
                  </c:pt>
                  <c:pt idx="52">
                    <c:v>2020-02</c:v>
                  </c:pt>
                  <c:pt idx="53">
                    <c:v>2020-03</c:v>
                  </c:pt>
                  <c:pt idx="54">
                    <c:v>2020-04</c:v>
                  </c:pt>
                  <c:pt idx="55">
                    <c:v>2020-05</c:v>
                  </c:pt>
                  <c:pt idx="56">
                    <c:v>2020-06</c:v>
                  </c:pt>
                  <c:pt idx="57">
                    <c:v>2020-07</c:v>
                  </c:pt>
                  <c:pt idx="58">
                    <c:v>2020-08</c:v>
                  </c:pt>
                  <c:pt idx="59">
                    <c:v>2020-09</c:v>
                  </c:pt>
                  <c:pt idx="60">
                    <c:v>2020-10</c:v>
                  </c:pt>
                  <c:pt idx="61">
                    <c:v>2020-11</c:v>
                  </c:pt>
                  <c:pt idx="62">
                    <c:v>2020-12</c:v>
                  </c:pt>
                  <c:pt idx="63">
                    <c:v>2021-01</c:v>
                  </c:pt>
                  <c:pt idx="64">
                    <c:v>2021-02</c:v>
                  </c:pt>
                  <c:pt idx="65">
                    <c:v>2021-03</c:v>
                  </c:pt>
                  <c:pt idx="66">
                    <c:v>2021-04</c:v>
                  </c:pt>
                  <c:pt idx="67">
                    <c:v>2021-05</c:v>
                  </c:pt>
                  <c:pt idx="68">
                    <c:v>2021-06</c:v>
                  </c:pt>
                  <c:pt idx="69">
                    <c:v>2021-07</c:v>
                  </c:pt>
                  <c:pt idx="70">
                    <c:v>2021-09</c:v>
                  </c:pt>
                  <c:pt idx="71">
                    <c:v>2021-10</c:v>
                  </c:pt>
                  <c:pt idx="72">
                    <c:v>2021-11</c:v>
                  </c:pt>
                  <c:pt idx="73">
                    <c:v>2021-12</c:v>
                  </c:pt>
                  <c:pt idx="74">
                    <c:v>2022-03</c:v>
                  </c:pt>
                  <c:pt idx="75">
                    <c:v>2022-06</c:v>
                  </c:pt>
                  <c:pt idx="76">
                    <c:v>2022-07</c:v>
                  </c:pt>
                  <c:pt idx="77">
                    <c:v>2022-09</c:v>
                  </c:pt>
                  <c:pt idx="78">
                    <c:v>2022-12</c:v>
                  </c:pt>
                  <c:pt idx="79">
                    <c:v>2023-09</c:v>
                  </c:pt>
                  <c:pt idx="80">
                    <c:v>2030-11</c:v>
                  </c:pt>
                  <c:pt idx="81">
                    <c:v>2011-02</c:v>
                  </c:pt>
                  <c:pt idx="82">
                    <c:v>2015-03</c:v>
                  </c:pt>
                  <c:pt idx="83">
                    <c:v>2015-06</c:v>
                  </c:pt>
                  <c:pt idx="84">
                    <c:v>2015-09</c:v>
                  </c:pt>
                  <c:pt idx="85">
                    <c:v>2015-10</c:v>
                  </c:pt>
                  <c:pt idx="86">
                    <c:v>2015-12</c:v>
                  </c:pt>
                  <c:pt idx="87">
                    <c:v>2016-02</c:v>
                  </c:pt>
                  <c:pt idx="88">
                    <c:v>2016-03</c:v>
                  </c:pt>
                  <c:pt idx="89">
                    <c:v>2016-04</c:v>
                  </c:pt>
                  <c:pt idx="90">
                    <c:v>2016-05</c:v>
                  </c:pt>
                  <c:pt idx="91">
                    <c:v>2016-06</c:v>
                  </c:pt>
                  <c:pt idx="92">
                    <c:v>2016-07</c:v>
                  </c:pt>
                  <c:pt idx="93">
                    <c:v>2016-08</c:v>
                  </c:pt>
                  <c:pt idx="94">
                    <c:v>2016-09</c:v>
                  </c:pt>
                  <c:pt idx="95">
                    <c:v>2016-10</c:v>
                  </c:pt>
                  <c:pt idx="96">
                    <c:v>2016-11</c:v>
                  </c:pt>
                  <c:pt idx="97">
                    <c:v>2016-12</c:v>
                  </c:pt>
                  <c:pt idx="98">
                    <c:v>2017-01</c:v>
                  </c:pt>
                  <c:pt idx="99">
                    <c:v>2017-02</c:v>
                  </c:pt>
                  <c:pt idx="100">
                    <c:v>2017-03</c:v>
                  </c:pt>
                  <c:pt idx="101">
                    <c:v>2017-04</c:v>
                  </c:pt>
                  <c:pt idx="102">
                    <c:v>2017-05</c:v>
                  </c:pt>
                  <c:pt idx="103">
                    <c:v>2017-06</c:v>
                  </c:pt>
                  <c:pt idx="104">
                    <c:v>2017-07</c:v>
                  </c:pt>
                  <c:pt idx="105">
                    <c:v>2017-08</c:v>
                  </c:pt>
                  <c:pt idx="106">
                    <c:v>2017-09</c:v>
                  </c:pt>
                  <c:pt idx="107">
                    <c:v>2017-10</c:v>
                  </c:pt>
                  <c:pt idx="108">
                    <c:v>2017-11</c:v>
                  </c:pt>
                  <c:pt idx="109">
                    <c:v>2017-12</c:v>
                  </c:pt>
                  <c:pt idx="110">
                    <c:v>2018-01</c:v>
                  </c:pt>
                  <c:pt idx="111">
                    <c:v>2018-02</c:v>
                  </c:pt>
                  <c:pt idx="112">
                    <c:v>2018-03</c:v>
                  </c:pt>
                  <c:pt idx="113">
                    <c:v>2018-04</c:v>
                  </c:pt>
                  <c:pt idx="114">
                    <c:v>2018-05</c:v>
                  </c:pt>
                  <c:pt idx="115">
                    <c:v>2018-06</c:v>
                  </c:pt>
                  <c:pt idx="116">
                    <c:v>2018-07</c:v>
                  </c:pt>
                  <c:pt idx="117">
                    <c:v>2018-08</c:v>
                  </c:pt>
                  <c:pt idx="118">
                    <c:v>2018-09</c:v>
                  </c:pt>
                  <c:pt idx="119">
                    <c:v>2018-10</c:v>
                  </c:pt>
                  <c:pt idx="120">
                    <c:v>2018-11</c:v>
                  </c:pt>
                  <c:pt idx="121">
                    <c:v>2018-12</c:v>
                  </c:pt>
                  <c:pt idx="122">
                    <c:v>2019-01</c:v>
                  </c:pt>
                  <c:pt idx="123">
                    <c:v>2019-02</c:v>
                  </c:pt>
                  <c:pt idx="124">
                    <c:v>2019-03</c:v>
                  </c:pt>
                  <c:pt idx="125">
                    <c:v>2019-04</c:v>
                  </c:pt>
                  <c:pt idx="126">
                    <c:v>2019-05</c:v>
                  </c:pt>
                  <c:pt idx="127">
                    <c:v>2019-06</c:v>
                  </c:pt>
                  <c:pt idx="128">
                    <c:v>2019-07</c:v>
                  </c:pt>
                  <c:pt idx="129">
                    <c:v>2019-08</c:v>
                  </c:pt>
                  <c:pt idx="130">
                    <c:v>2019-09</c:v>
                  </c:pt>
                  <c:pt idx="131">
                    <c:v>2019-10</c:v>
                  </c:pt>
                  <c:pt idx="132">
                    <c:v>2019-11</c:v>
                  </c:pt>
                  <c:pt idx="133">
                    <c:v>2019-12</c:v>
                  </c:pt>
                  <c:pt idx="134">
                    <c:v>2020-01</c:v>
                  </c:pt>
                  <c:pt idx="135">
                    <c:v>2020-02</c:v>
                  </c:pt>
                  <c:pt idx="136">
                    <c:v>2020-03</c:v>
                  </c:pt>
                  <c:pt idx="137">
                    <c:v>2020-04</c:v>
                  </c:pt>
                  <c:pt idx="138">
                    <c:v>2020-05</c:v>
                  </c:pt>
                  <c:pt idx="139">
                    <c:v>2020-06</c:v>
                  </c:pt>
                  <c:pt idx="140">
                    <c:v>2020-07</c:v>
                  </c:pt>
                  <c:pt idx="141">
                    <c:v>2020-08</c:v>
                  </c:pt>
                  <c:pt idx="142">
                    <c:v>2020-09</c:v>
                  </c:pt>
                  <c:pt idx="143">
                    <c:v>2020-10</c:v>
                  </c:pt>
                  <c:pt idx="144">
                    <c:v>2020-11</c:v>
                  </c:pt>
                  <c:pt idx="145">
                    <c:v>2020-12</c:v>
                  </c:pt>
                  <c:pt idx="146">
                    <c:v>2021-01</c:v>
                  </c:pt>
                  <c:pt idx="147">
                    <c:v>2021-02</c:v>
                  </c:pt>
                  <c:pt idx="148">
                    <c:v>2021-03</c:v>
                  </c:pt>
                  <c:pt idx="149">
                    <c:v>2021-04</c:v>
                  </c:pt>
                  <c:pt idx="150">
                    <c:v>2021-05</c:v>
                  </c:pt>
                  <c:pt idx="151">
                    <c:v>2021-06</c:v>
                  </c:pt>
                  <c:pt idx="152">
                    <c:v>2021-08</c:v>
                  </c:pt>
                  <c:pt idx="153">
                    <c:v>2021-09</c:v>
                  </c:pt>
                  <c:pt idx="154">
                    <c:v>2021-10</c:v>
                  </c:pt>
                  <c:pt idx="155">
                    <c:v>2021-11</c:v>
                  </c:pt>
                  <c:pt idx="156">
                    <c:v>2021-12</c:v>
                  </c:pt>
                </c:lvl>
                <c:lvl>
                  <c:pt idx="0">
                    <c:v>FALSE</c:v>
                  </c:pt>
                  <c:pt idx="81">
                    <c:v>TRUE</c:v>
                  </c:pt>
                </c:lvl>
              </c:multiLvlStrCache>
            </c:multiLvlStrRef>
          </c:cat>
          <c:val>
            <c:numRef>
              <c:f>OKPI2!$C$11:$C$170</c:f>
              <c:numCache>
                <c:formatCode>General</c:formatCode>
                <c:ptCount val="157"/>
                <c:pt idx="81">
                  <c:v>2</c:v>
                </c:pt>
                <c:pt idx="82">
                  <c:v>1</c:v>
                </c:pt>
                <c:pt idx="83">
                  <c:v>3</c:v>
                </c:pt>
                <c:pt idx="84">
                  <c:v>3</c:v>
                </c:pt>
                <c:pt idx="85">
                  <c:v>1</c:v>
                </c:pt>
                <c:pt idx="86">
                  <c:v>1</c:v>
                </c:pt>
                <c:pt idx="87">
                  <c:v>2</c:v>
                </c:pt>
                <c:pt idx="88">
                  <c:v>1</c:v>
                </c:pt>
                <c:pt idx="89">
                  <c:v>4</c:v>
                </c:pt>
                <c:pt idx="90">
                  <c:v>2</c:v>
                </c:pt>
                <c:pt idx="91">
                  <c:v>6</c:v>
                </c:pt>
                <c:pt idx="92">
                  <c:v>1</c:v>
                </c:pt>
                <c:pt idx="93">
                  <c:v>6</c:v>
                </c:pt>
                <c:pt idx="94">
                  <c:v>6</c:v>
                </c:pt>
                <c:pt idx="95">
                  <c:v>5</c:v>
                </c:pt>
                <c:pt idx="96">
                  <c:v>7</c:v>
                </c:pt>
                <c:pt idx="97">
                  <c:v>9</c:v>
                </c:pt>
                <c:pt idx="98">
                  <c:v>1</c:v>
                </c:pt>
                <c:pt idx="99">
                  <c:v>4</c:v>
                </c:pt>
                <c:pt idx="100">
                  <c:v>7</c:v>
                </c:pt>
                <c:pt idx="101">
                  <c:v>4</c:v>
                </c:pt>
                <c:pt idx="102">
                  <c:v>3</c:v>
                </c:pt>
                <c:pt idx="103">
                  <c:v>10</c:v>
                </c:pt>
                <c:pt idx="104">
                  <c:v>2</c:v>
                </c:pt>
                <c:pt idx="105">
                  <c:v>7</c:v>
                </c:pt>
                <c:pt idx="106">
                  <c:v>5</c:v>
                </c:pt>
                <c:pt idx="107">
                  <c:v>3</c:v>
                </c:pt>
                <c:pt idx="108">
                  <c:v>3</c:v>
                </c:pt>
                <c:pt idx="109">
                  <c:v>9</c:v>
                </c:pt>
                <c:pt idx="110">
                  <c:v>4</c:v>
                </c:pt>
                <c:pt idx="111">
                  <c:v>8</c:v>
                </c:pt>
                <c:pt idx="112">
                  <c:v>5</c:v>
                </c:pt>
                <c:pt idx="113">
                  <c:v>5</c:v>
                </c:pt>
                <c:pt idx="114">
                  <c:v>8</c:v>
                </c:pt>
                <c:pt idx="115">
                  <c:v>8</c:v>
                </c:pt>
                <c:pt idx="116">
                  <c:v>8</c:v>
                </c:pt>
                <c:pt idx="117">
                  <c:v>16</c:v>
                </c:pt>
                <c:pt idx="118">
                  <c:v>8</c:v>
                </c:pt>
                <c:pt idx="119">
                  <c:v>8</c:v>
                </c:pt>
                <c:pt idx="120">
                  <c:v>6</c:v>
                </c:pt>
                <c:pt idx="121">
                  <c:v>26</c:v>
                </c:pt>
                <c:pt idx="122">
                  <c:v>10</c:v>
                </c:pt>
                <c:pt idx="123">
                  <c:v>9</c:v>
                </c:pt>
                <c:pt idx="124">
                  <c:v>22</c:v>
                </c:pt>
                <c:pt idx="125">
                  <c:v>26</c:v>
                </c:pt>
                <c:pt idx="126">
                  <c:v>12</c:v>
                </c:pt>
                <c:pt idx="127">
                  <c:v>31</c:v>
                </c:pt>
                <c:pt idx="128">
                  <c:v>23</c:v>
                </c:pt>
                <c:pt idx="129">
                  <c:v>24</c:v>
                </c:pt>
                <c:pt idx="130">
                  <c:v>39</c:v>
                </c:pt>
                <c:pt idx="131">
                  <c:v>33</c:v>
                </c:pt>
                <c:pt idx="132">
                  <c:v>29</c:v>
                </c:pt>
                <c:pt idx="133">
                  <c:v>31</c:v>
                </c:pt>
                <c:pt idx="134">
                  <c:v>22</c:v>
                </c:pt>
                <c:pt idx="135">
                  <c:v>25</c:v>
                </c:pt>
                <c:pt idx="136">
                  <c:v>42</c:v>
                </c:pt>
                <c:pt idx="137">
                  <c:v>25</c:v>
                </c:pt>
                <c:pt idx="138">
                  <c:v>25</c:v>
                </c:pt>
                <c:pt idx="139">
                  <c:v>32</c:v>
                </c:pt>
                <c:pt idx="140">
                  <c:v>43</c:v>
                </c:pt>
                <c:pt idx="141">
                  <c:v>37</c:v>
                </c:pt>
                <c:pt idx="142">
                  <c:v>48</c:v>
                </c:pt>
                <c:pt idx="143">
                  <c:v>42</c:v>
                </c:pt>
                <c:pt idx="144">
                  <c:v>40</c:v>
                </c:pt>
                <c:pt idx="145">
                  <c:v>46</c:v>
                </c:pt>
                <c:pt idx="146">
                  <c:v>22</c:v>
                </c:pt>
                <c:pt idx="147">
                  <c:v>38</c:v>
                </c:pt>
                <c:pt idx="148">
                  <c:v>69</c:v>
                </c:pt>
                <c:pt idx="149">
                  <c:v>39</c:v>
                </c:pt>
                <c:pt idx="150">
                  <c:v>46</c:v>
                </c:pt>
                <c:pt idx="151">
                  <c:v>58</c:v>
                </c:pt>
                <c:pt idx="152">
                  <c:v>2</c:v>
                </c:pt>
                <c:pt idx="153">
                  <c:v>2</c:v>
                </c:pt>
                <c:pt idx="154">
                  <c:v>6</c:v>
                </c:pt>
                <c:pt idx="155">
                  <c:v>6</c:v>
                </c:pt>
                <c:pt idx="156">
                  <c:v>4</c:v>
                </c:pt>
              </c:numCache>
            </c:numRef>
          </c:val>
          <c:smooth val="0"/>
          <c:extLst>
            <c:ext xmlns:c16="http://schemas.microsoft.com/office/drawing/2014/chart" uri="{C3380CC4-5D6E-409C-BE32-E72D297353CC}">
              <c16:uniqueId val="{00000000-AFF8-4A29-9845-95911B0A76CC}"/>
            </c:ext>
          </c:extLst>
        </c:ser>
        <c:ser>
          <c:idx val="2"/>
          <c:order val="2"/>
          <c:tx>
            <c:strRef>
              <c:f>OKPI2!$D$8:$D$10</c:f>
              <c:strCache>
                <c:ptCount val="1"/>
                <c:pt idx="0">
                  <c:v>TRUE - Qualified Opportunity</c:v>
                </c:pt>
              </c:strCache>
            </c:strRef>
          </c:tx>
          <c:spPr>
            <a:ln w="28575" cap="rnd">
              <a:solidFill>
                <a:schemeClr val="accent3"/>
              </a:solidFill>
              <a:round/>
            </a:ln>
            <a:effectLst/>
          </c:spPr>
          <c:marker>
            <c:symbol val="none"/>
          </c:marker>
          <c:cat>
            <c:multiLvlStrRef>
              <c:f>OKPI2!$A$11:$A$170</c:f>
              <c:multiLvlStrCache>
                <c:ptCount val="157"/>
                <c:lvl>
                  <c:pt idx="0">
                    <c:v>2011-03</c:v>
                  </c:pt>
                  <c:pt idx="1">
                    <c:v>2011-04</c:v>
                  </c:pt>
                  <c:pt idx="2">
                    <c:v>2011-05</c:v>
                  </c:pt>
                  <c:pt idx="3">
                    <c:v>2015-06</c:v>
                  </c:pt>
                  <c:pt idx="4">
                    <c:v>2015-09</c:v>
                  </c:pt>
                  <c:pt idx="5">
                    <c:v>2015-11</c:v>
                  </c:pt>
                  <c:pt idx="6">
                    <c:v>2015-12</c:v>
                  </c:pt>
                  <c:pt idx="7">
                    <c:v>2016-03</c:v>
                  </c:pt>
                  <c:pt idx="8">
                    <c:v>2016-04</c:v>
                  </c:pt>
                  <c:pt idx="9">
                    <c:v>2016-05</c:v>
                  </c:pt>
                  <c:pt idx="10">
                    <c:v>2016-06</c:v>
                  </c:pt>
                  <c:pt idx="11">
                    <c:v>2016-07</c:v>
                  </c:pt>
                  <c:pt idx="12">
                    <c:v>2016-09</c:v>
                  </c:pt>
                  <c:pt idx="13">
                    <c:v>2016-10</c:v>
                  </c:pt>
                  <c:pt idx="14">
                    <c:v>2016-11</c:v>
                  </c:pt>
                  <c:pt idx="15">
                    <c:v>2016-12</c:v>
                  </c:pt>
                  <c:pt idx="16">
                    <c:v>2017-01</c:v>
                  </c:pt>
                  <c:pt idx="17">
                    <c:v>2017-03</c:v>
                  </c:pt>
                  <c:pt idx="18">
                    <c:v>2017-04</c:v>
                  </c:pt>
                  <c:pt idx="19">
                    <c:v>2017-05</c:v>
                  </c:pt>
                  <c:pt idx="20">
                    <c:v>2017-06</c:v>
                  </c:pt>
                  <c:pt idx="21">
                    <c:v>2017-07</c:v>
                  </c:pt>
                  <c:pt idx="22">
                    <c:v>2017-08</c:v>
                  </c:pt>
                  <c:pt idx="23">
                    <c:v>2017-09</c:v>
                  </c:pt>
                  <c:pt idx="24">
                    <c:v>2017-10</c:v>
                  </c:pt>
                  <c:pt idx="25">
                    <c:v>2017-11</c:v>
                  </c:pt>
                  <c:pt idx="26">
                    <c:v>2017-12</c:v>
                  </c:pt>
                  <c:pt idx="27">
                    <c:v>2018-01</c:v>
                  </c:pt>
                  <c:pt idx="28">
                    <c:v>2018-02</c:v>
                  </c:pt>
                  <c:pt idx="29">
                    <c:v>2018-03</c:v>
                  </c:pt>
                  <c:pt idx="30">
                    <c:v>2018-04</c:v>
                  </c:pt>
                  <c:pt idx="31">
                    <c:v>2018-05</c:v>
                  </c:pt>
                  <c:pt idx="32">
                    <c:v>2018-06</c:v>
                  </c:pt>
                  <c:pt idx="33">
                    <c:v>2018-07</c:v>
                  </c:pt>
                  <c:pt idx="34">
                    <c:v>2018-08</c:v>
                  </c:pt>
                  <c:pt idx="35">
                    <c:v>2018-09</c:v>
                  </c:pt>
                  <c:pt idx="36">
                    <c:v>2018-10</c:v>
                  </c:pt>
                  <c:pt idx="37">
                    <c:v>2018-11</c:v>
                  </c:pt>
                  <c:pt idx="38">
                    <c:v>2018-12</c:v>
                  </c:pt>
                  <c:pt idx="39">
                    <c:v>2019-01</c:v>
                  </c:pt>
                  <c:pt idx="40">
                    <c:v>2019-02</c:v>
                  </c:pt>
                  <c:pt idx="41">
                    <c:v>2019-03</c:v>
                  </c:pt>
                  <c:pt idx="42">
                    <c:v>2019-04</c:v>
                  </c:pt>
                  <c:pt idx="43">
                    <c:v>2019-05</c:v>
                  </c:pt>
                  <c:pt idx="44">
                    <c:v>2019-06</c:v>
                  </c:pt>
                  <c:pt idx="45">
                    <c:v>2019-07</c:v>
                  </c:pt>
                  <c:pt idx="46">
                    <c:v>2019-08</c:v>
                  </c:pt>
                  <c:pt idx="47">
                    <c:v>2019-09</c:v>
                  </c:pt>
                  <c:pt idx="48">
                    <c:v>2019-10</c:v>
                  </c:pt>
                  <c:pt idx="49">
                    <c:v>2019-11</c:v>
                  </c:pt>
                  <c:pt idx="50">
                    <c:v>2019-12</c:v>
                  </c:pt>
                  <c:pt idx="51">
                    <c:v>2020-01</c:v>
                  </c:pt>
                  <c:pt idx="52">
                    <c:v>2020-02</c:v>
                  </c:pt>
                  <c:pt idx="53">
                    <c:v>2020-03</c:v>
                  </c:pt>
                  <c:pt idx="54">
                    <c:v>2020-04</c:v>
                  </c:pt>
                  <c:pt idx="55">
                    <c:v>2020-05</c:v>
                  </c:pt>
                  <c:pt idx="56">
                    <c:v>2020-06</c:v>
                  </c:pt>
                  <c:pt idx="57">
                    <c:v>2020-07</c:v>
                  </c:pt>
                  <c:pt idx="58">
                    <c:v>2020-08</c:v>
                  </c:pt>
                  <c:pt idx="59">
                    <c:v>2020-09</c:v>
                  </c:pt>
                  <c:pt idx="60">
                    <c:v>2020-10</c:v>
                  </c:pt>
                  <c:pt idx="61">
                    <c:v>2020-11</c:v>
                  </c:pt>
                  <c:pt idx="62">
                    <c:v>2020-12</c:v>
                  </c:pt>
                  <c:pt idx="63">
                    <c:v>2021-01</c:v>
                  </c:pt>
                  <c:pt idx="64">
                    <c:v>2021-02</c:v>
                  </c:pt>
                  <c:pt idx="65">
                    <c:v>2021-03</c:v>
                  </c:pt>
                  <c:pt idx="66">
                    <c:v>2021-04</c:v>
                  </c:pt>
                  <c:pt idx="67">
                    <c:v>2021-05</c:v>
                  </c:pt>
                  <c:pt idx="68">
                    <c:v>2021-06</c:v>
                  </c:pt>
                  <c:pt idx="69">
                    <c:v>2021-07</c:v>
                  </c:pt>
                  <c:pt idx="70">
                    <c:v>2021-09</c:v>
                  </c:pt>
                  <c:pt idx="71">
                    <c:v>2021-10</c:v>
                  </c:pt>
                  <c:pt idx="72">
                    <c:v>2021-11</c:v>
                  </c:pt>
                  <c:pt idx="73">
                    <c:v>2021-12</c:v>
                  </c:pt>
                  <c:pt idx="74">
                    <c:v>2022-03</c:v>
                  </c:pt>
                  <c:pt idx="75">
                    <c:v>2022-06</c:v>
                  </c:pt>
                  <c:pt idx="76">
                    <c:v>2022-07</c:v>
                  </c:pt>
                  <c:pt idx="77">
                    <c:v>2022-09</c:v>
                  </c:pt>
                  <c:pt idx="78">
                    <c:v>2022-12</c:v>
                  </c:pt>
                  <c:pt idx="79">
                    <c:v>2023-09</c:v>
                  </c:pt>
                  <c:pt idx="80">
                    <c:v>2030-11</c:v>
                  </c:pt>
                  <c:pt idx="81">
                    <c:v>2011-02</c:v>
                  </c:pt>
                  <c:pt idx="82">
                    <c:v>2015-03</c:v>
                  </c:pt>
                  <c:pt idx="83">
                    <c:v>2015-06</c:v>
                  </c:pt>
                  <c:pt idx="84">
                    <c:v>2015-09</c:v>
                  </c:pt>
                  <c:pt idx="85">
                    <c:v>2015-10</c:v>
                  </c:pt>
                  <c:pt idx="86">
                    <c:v>2015-12</c:v>
                  </c:pt>
                  <c:pt idx="87">
                    <c:v>2016-02</c:v>
                  </c:pt>
                  <c:pt idx="88">
                    <c:v>2016-03</c:v>
                  </c:pt>
                  <c:pt idx="89">
                    <c:v>2016-04</c:v>
                  </c:pt>
                  <c:pt idx="90">
                    <c:v>2016-05</c:v>
                  </c:pt>
                  <c:pt idx="91">
                    <c:v>2016-06</c:v>
                  </c:pt>
                  <c:pt idx="92">
                    <c:v>2016-07</c:v>
                  </c:pt>
                  <c:pt idx="93">
                    <c:v>2016-08</c:v>
                  </c:pt>
                  <c:pt idx="94">
                    <c:v>2016-09</c:v>
                  </c:pt>
                  <c:pt idx="95">
                    <c:v>2016-10</c:v>
                  </c:pt>
                  <c:pt idx="96">
                    <c:v>2016-11</c:v>
                  </c:pt>
                  <c:pt idx="97">
                    <c:v>2016-12</c:v>
                  </c:pt>
                  <c:pt idx="98">
                    <c:v>2017-01</c:v>
                  </c:pt>
                  <c:pt idx="99">
                    <c:v>2017-02</c:v>
                  </c:pt>
                  <c:pt idx="100">
                    <c:v>2017-03</c:v>
                  </c:pt>
                  <c:pt idx="101">
                    <c:v>2017-04</c:v>
                  </c:pt>
                  <c:pt idx="102">
                    <c:v>2017-05</c:v>
                  </c:pt>
                  <c:pt idx="103">
                    <c:v>2017-06</c:v>
                  </c:pt>
                  <c:pt idx="104">
                    <c:v>2017-07</c:v>
                  </c:pt>
                  <c:pt idx="105">
                    <c:v>2017-08</c:v>
                  </c:pt>
                  <c:pt idx="106">
                    <c:v>2017-09</c:v>
                  </c:pt>
                  <c:pt idx="107">
                    <c:v>2017-10</c:v>
                  </c:pt>
                  <c:pt idx="108">
                    <c:v>2017-11</c:v>
                  </c:pt>
                  <c:pt idx="109">
                    <c:v>2017-12</c:v>
                  </c:pt>
                  <c:pt idx="110">
                    <c:v>2018-01</c:v>
                  </c:pt>
                  <c:pt idx="111">
                    <c:v>2018-02</c:v>
                  </c:pt>
                  <c:pt idx="112">
                    <c:v>2018-03</c:v>
                  </c:pt>
                  <c:pt idx="113">
                    <c:v>2018-04</c:v>
                  </c:pt>
                  <c:pt idx="114">
                    <c:v>2018-05</c:v>
                  </c:pt>
                  <c:pt idx="115">
                    <c:v>2018-06</c:v>
                  </c:pt>
                  <c:pt idx="116">
                    <c:v>2018-07</c:v>
                  </c:pt>
                  <c:pt idx="117">
                    <c:v>2018-08</c:v>
                  </c:pt>
                  <c:pt idx="118">
                    <c:v>2018-09</c:v>
                  </c:pt>
                  <c:pt idx="119">
                    <c:v>2018-10</c:v>
                  </c:pt>
                  <c:pt idx="120">
                    <c:v>2018-11</c:v>
                  </c:pt>
                  <c:pt idx="121">
                    <c:v>2018-12</c:v>
                  </c:pt>
                  <c:pt idx="122">
                    <c:v>2019-01</c:v>
                  </c:pt>
                  <c:pt idx="123">
                    <c:v>2019-02</c:v>
                  </c:pt>
                  <c:pt idx="124">
                    <c:v>2019-03</c:v>
                  </c:pt>
                  <c:pt idx="125">
                    <c:v>2019-04</c:v>
                  </c:pt>
                  <c:pt idx="126">
                    <c:v>2019-05</c:v>
                  </c:pt>
                  <c:pt idx="127">
                    <c:v>2019-06</c:v>
                  </c:pt>
                  <c:pt idx="128">
                    <c:v>2019-07</c:v>
                  </c:pt>
                  <c:pt idx="129">
                    <c:v>2019-08</c:v>
                  </c:pt>
                  <c:pt idx="130">
                    <c:v>2019-09</c:v>
                  </c:pt>
                  <c:pt idx="131">
                    <c:v>2019-10</c:v>
                  </c:pt>
                  <c:pt idx="132">
                    <c:v>2019-11</c:v>
                  </c:pt>
                  <c:pt idx="133">
                    <c:v>2019-12</c:v>
                  </c:pt>
                  <c:pt idx="134">
                    <c:v>2020-01</c:v>
                  </c:pt>
                  <c:pt idx="135">
                    <c:v>2020-02</c:v>
                  </c:pt>
                  <c:pt idx="136">
                    <c:v>2020-03</c:v>
                  </c:pt>
                  <c:pt idx="137">
                    <c:v>2020-04</c:v>
                  </c:pt>
                  <c:pt idx="138">
                    <c:v>2020-05</c:v>
                  </c:pt>
                  <c:pt idx="139">
                    <c:v>2020-06</c:v>
                  </c:pt>
                  <c:pt idx="140">
                    <c:v>2020-07</c:v>
                  </c:pt>
                  <c:pt idx="141">
                    <c:v>2020-08</c:v>
                  </c:pt>
                  <c:pt idx="142">
                    <c:v>2020-09</c:v>
                  </c:pt>
                  <c:pt idx="143">
                    <c:v>2020-10</c:v>
                  </c:pt>
                  <c:pt idx="144">
                    <c:v>2020-11</c:v>
                  </c:pt>
                  <c:pt idx="145">
                    <c:v>2020-12</c:v>
                  </c:pt>
                  <c:pt idx="146">
                    <c:v>2021-01</c:v>
                  </c:pt>
                  <c:pt idx="147">
                    <c:v>2021-02</c:v>
                  </c:pt>
                  <c:pt idx="148">
                    <c:v>2021-03</c:v>
                  </c:pt>
                  <c:pt idx="149">
                    <c:v>2021-04</c:v>
                  </c:pt>
                  <c:pt idx="150">
                    <c:v>2021-05</c:v>
                  </c:pt>
                  <c:pt idx="151">
                    <c:v>2021-06</c:v>
                  </c:pt>
                  <c:pt idx="152">
                    <c:v>2021-08</c:v>
                  </c:pt>
                  <c:pt idx="153">
                    <c:v>2021-09</c:v>
                  </c:pt>
                  <c:pt idx="154">
                    <c:v>2021-10</c:v>
                  </c:pt>
                  <c:pt idx="155">
                    <c:v>2021-11</c:v>
                  </c:pt>
                  <c:pt idx="156">
                    <c:v>2021-12</c:v>
                  </c:pt>
                </c:lvl>
                <c:lvl>
                  <c:pt idx="0">
                    <c:v>FALSE</c:v>
                  </c:pt>
                  <c:pt idx="81">
                    <c:v>TRUE</c:v>
                  </c:pt>
                </c:lvl>
              </c:multiLvlStrCache>
            </c:multiLvlStrRef>
          </c:cat>
          <c:val>
            <c:numRef>
              <c:f>OKPI2!$D$11:$D$170</c:f>
              <c:numCache>
                <c:formatCode>General</c:formatCode>
                <c:ptCount val="157"/>
                <c:pt idx="10">
                  <c:v>2</c:v>
                </c:pt>
                <c:pt idx="12">
                  <c:v>2</c:v>
                </c:pt>
                <c:pt idx="13">
                  <c:v>1</c:v>
                </c:pt>
                <c:pt idx="15">
                  <c:v>5</c:v>
                </c:pt>
                <c:pt idx="16">
                  <c:v>2</c:v>
                </c:pt>
                <c:pt idx="17">
                  <c:v>1</c:v>
                </c:pt>
                <c:pt idx="19">
                  <c:v>1</c:v>
                </c:pt>
                <c:pt idx="20">
                  <c:v>8</c:v>
                </c:pt>
                <c:pt idx="21">
                  <c:v>2</c:v>
                </c:pt>
                <c:pt idx="23">
                  <c:v>10</c:v>
                </c:pt>
                <c:pt idx="24">
                  <c:v>7</c:v>
                </c:pt>
                <c:pt idx="25">
                  <c:v>5</c:v>
                </c:pt>
                <c:pt idx="26">
                  <c:v>108</c:v>
                </c:pt>
                <c:pt idx="47">
                  <c:v>2</c:v>
                </c:pt>
                <c:pt idx="54">
                  <c:v>4</c:v>
                </c:pt>
                <c:pt idx="56">
                  <c:v>14</c:v>
                </c:pt>
                <c:pt idx="57">
                  <c:v>4</c:v>
                </c:pt>
                <c:pt idx="59">
                  <c:v>12</c:v>
                </c:pt>
                <c:pt idx="60">
                  <c:v>4</c:v>
                </c:pt>
                <c:pt idx="61">
                  <c:v>6</c:v>
                </c:pt>
                <c:pt idx="62">
                  <c:v>55</c:v>
                </c:pt>
                <c:pt idx="65">
                  <c:v>5</c:v>
                </c:pt>
                <c:pt idx="68">
                  <c:v>4</c:v>
                </c:pt>
                <c:pt idx="69">
                  <c:v>2</c:v>
                </c:pt>
                <c:pt idx="70">
                  <c:v>53</c:v>
                </c:pt>
                <c:pt idx="71">
                  <c:v>6</c:v>
                </c:pt>
                <c:pt idx="72">
                  <c:v>4</c:v>
                </c:pt>
                <c:pt idx="73">
                  <c:v>71</c:v>
                </c:pt>
                <c:pt idx="74">
                  <c:v>9</c:v>
                </c:pt>
                <c:pt idx="75">
                  <c:v>12</c:v>
                </c:pt>
                <c:pt idx="76">
                  <c:v>1</c:v>
                </c:pt>
                <c:pt idx="77">
                  <c:v>3</c:v>
                </c:pt>
                <c:pt idx="78">
                  <c:v>5</c:v>
                </c:pt>
                <c:pt idx="79">
                  <c:v>1</c:v>
                </c:pt>
              </c:numCache>
            </c:numRef>
          </c:val>
          <c:smooth val="0"/>
          <c:extLst>
            <c:ext xmlns:c16="http://schemas.microsoft.com/office/drawing/2014/chart" uri="{C3380CC4-5D6E-409C-BE32-E72D297353CC}">
              <c16:uniqueId val="{00000000-F353-4E1B-BC9F-A904B03F8605}"/>
            </c:ext>
          </c:extLst>
        </c:ser>
        <c:dLbls>
          <c:showLegendKey val="0"/>
          <c:showVal val="0"/>
          <c:showCatName val="0"/>
          <c:showSerName val="0"/>
          <c:showPercent val="0"/>
          <c:showBubbleSize val="0"/>
        </c:dLbls>
        <c:smooth val="0"/>
        <c:axId val="28145632"/>
        <c:axId val="1307556400"/>
      </c:lineChart>
      <c:catAx>
        <c:axId val="28145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56400"/>
        <c:crosses val="autoZero"/>
        <c:auto val="1"/>
        <c:lblAlgn val="ctr"/>
        <c:lblOffset val="100"/>
        <c:noMultiLvlLbl val="0"/>
      </c:catAx>
      <c:valAx>
        <c:axId val="13075564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1456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Dashboard.xlsx]OKPI3!PivotTable4</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percentStacked"/>
        <c:varyColors val="0"/>
        <c:ser>
          <c:idx val="0"/>
          <c:order val="0"/>
          <c:tx>
            <c:strRef>
              <c:f>OKPI3!$B$7:$B$9</c:f>
              <c:strCache>
                <c:ptCount val="1"/>
                <c:pt idx="0">
                  <c:v>FALSE - Closed Lost</c:v>
                </c:pt>
              </c:strCache>
            </c:strRef>
          </c:tx>
          <c:spPr>
            <a:ln w="28575" cap="rnd">
              <a:solidFill>
                <a:schemeClr val="accent1"/>
              </a:solidFill>
              <a:round/>
            </a:ln>
            <a:effectLst/>
          </c:spPr>
          <c:marker>
            <c:symbol val="none"/>
          </c:marker>
          <c:cat>
            <c:strRef>
              <c:f>OKPI3!$A$10:$A$99</c:f>
              <c:strCache>
                <c:ptCount val="89"/>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2022-03</c:v>
                </c:pt>
                <c:pt idx="83">
                  <c:v>2022-06</c:v>
                </c:pt>
                <c:pt idx="84">
                  <c:v>2022-09</c:v>
                </c:pt>
                <c:pt idx="85">
                  <c:v>2022-12</c:v>
                </c:pt>
                <c:pt idx="86">
                  <c:v>2023-01</c:v>
                </c:pt>
                <c:pt idx="87">
                  <c:v>2025-06</c:v>
                </c:pt>
                <c:pt idx="88">
                  <c:v>2030-11</c:v>
                </c:pt>
              </c:strCache>
            </c:strRef>
          </c:cat>
          <c:val>
            <c:numRef>
              <c:f>OKPI3!$B$10:$B$99</c:f>
              <c:numCache>
                <c:formatCode>General</c:formatCode>
                <c:ptCount val="89"/>
                <c:pt idx="1">
                  <c:v>2</c:v>
                </c:pt>
                <c:pt idx="2">
                  <c:v>1</c:v>
                </c:pt>
                <c:pt idx="3">
                  <c:v>2</c:v>
                </c:pt>
                <c:pt idx="4">
                  <c:v>9</c:v>
                </c:pt>
                <c:pt idx="5">
                  <c:v>1</c:v>
                </c:pt>
                <c:pt idx="6">
                  <c:v>1</c:v>
                </c:pt>
                <c:pt idx="7">
                  <c:v>16</c:v>
                </c:pt>
                <c:pt idx="9">
                  <c:v>1</c:v>
                </c:pt>
                <c:pt idx="10">
                  <c:v>4</c:v>
                </c:pt>
                <c:pt idx="12">
                  <c:v>5</c:v>
                </c:pt>
                <c:pt idx="13">
                  <c:v>7</c:v>
                </c:pt>
                <c:pt idx="14">
                  <c:v>1</c:v>
                </c:pt>
                <c:pt idx="15">
                  <c:v>18</c:v>
                </c:pt>
                <c:pt idx="16">
                  <c:v>1</c:v>
                </c:pt>
                <c:pt idx="18">
                  <c:v>25</c:v>
                </c:pt>
                <c:pt idx="19">
                  <c:v>1</c:v>
                </c:pt>
                <c:pt idx="20">
                  <c:v>1</c:v>
                </c:pt>
                <c:pt idx="21">
                  <c:v>12</c:v>
                </c:pt>
                <c:pt idx="24">
                  <c:v>9</c:v>
                </c:pt>
                <c:pt idx="25">
                  <c:v>3</c:v>
                </c:pt>
                <c:pt idx="26">
                  <c:v>1</c:v>
                </c:pt>
                <c:pt idx="27">
                  <c:v>17</c:v>
                </c:pt>
                <c:pt idx="28">
                  <c:v>3</c:v>
                </c:pt>
                <c:pt idx="29">
                  <c:v>5</c:v>
                </c:pt>
                <c:pt idx="30">
                  <c:v>16</c:v>
                </c:pt>
                <c:pt idx="31">
                  <c:v>2</c:v>
                </c:pt>
                <c:pt idx="32">
                  <c:v>1</c:v>
                </c:pt>
                <c:pt idx="33">
                  <c:v>74</c:v>
                </c:pt>
                <c:pt idx="34">
                  <c:v>7</c:v>
                </c:pt>
                <c:pt idx="35">
                  <c:v>31</c:v>
                </c:pt>
                <c:pt idx="36">
                  <c:v>125</c:v>
                </c:pt>
                <c:pt idx="37">
                  <c:v>9</c:v>
                </c:pt>
                <c:pt idx="38">
                  <c:v>1</c:v>
                </c:pt>
                <c:pt idx="39">
                  <c:v>23</c:v>
                </c:pt>
                <c:pt idx="40">
                  <c:v>8</c:v>
                </c:pt>
                <c:pt idx="41">
                  <c:v>5</c:v>
                </c:pt>
                <c:pt idx="42">
                  <c:v>35</c:v>
                </c:pt>
                <c:pt idx="43">
                  <c:v>11</c:v>
                </c:pt>
                <c:pt idx="44">
                  <c:v>9</c:v>
                </c:pt>
                <c:pt idx="45">
                  <c:v>136</c:v>
                </c:pt>
                <c:pt idx="46">
                  <c:v>4</c:v>
                </c:pt>
                <c:pt idx="47">
                  <c:v>9</c:v>
                </c:pt>
                <c:pt idx="48">
                  <c:v>17</c:v>
                </c:pt>
                <c:pt idx="49">
                  <c:v>11</c:v>
                </c:pt>
                <c:pt idx="50">
                  <c:v>7</c:v>
                </c:pt>
                <c:pt idx="51">
                  <c:v>25</c:v>
                </c:pt>
                <c:pt idx="52">
                  <c:v>13</c:v>
                </c:pt>
                <c:pt idx="53">
                  <c:v>9</c:v>
                </c:pt>
                <c:pt idx="54">
                  <c:v>33</c:v>
                </c:pt>
                <c:pt idx="55">
                  <c:v>33</c:v>
                </c:pt>
                <c:pt idx="56">
                  <c:v>17</c:v>
                </c:pt>
                <c:pt idx="57">
                  <c:v>119</c:v>
                </c:pt>
                <c:pt idx="58">
                  <c:v>16</c:v>
                </c:pt>
                <c:pt idx="59">
                  <c:v>45</c:v>
                </c:pt>
                <c:pt idx="60">
                  <c:v>97</c:v>
                </c:pt>
                <c:pt idx="61">
                  <c:v>26</c:v>
                </c:pt>
                <c:pt idx="62">
                  <c:v>40</c:v>
                </c:pt>
                <c:pt idx="63">
                  <c:v>69</c:v>
                </c:pt>
                <c:pt idx="64">
                  <c:v>35</c:v>
                </c:pt>
                <c:pt idx="65">
                  <c:v>52</c:v>
                </c:pt>
                <c:pt idx="66">
                  <c:v>85</c:v>
                </c:pt>
                <c:pt idx="67">
                  <c:v>18</c:v>
                </c:pt>
                <c:pt idx="68">
                  <c:v>20</c:v>
                </c:pt>
                <c:pt idx="69">
                  <c:v>111</c:v>
                </c:pt>
                <c:pt idx="70">
                  <c:v>4</c:v>
                </c:pt>
                <c:pt idx="71">
                  <c:v>11</c:v>
                </c:pt>
                <c:pt idx="72">
                  <c:v>53</c:v>
                </c:pt>
                <c:pt idx="73">
                  <c:v>46</c:v>
                </c:pt>
                <c:pt idx="74">
                  <c:v>81</c:v>
                </c:pt>
                <c:pt idx="75">
                  <c:v>93</c:v>
                </c:pt>
                <c:pt idx="76">
                  <c:v>4</c:v>
                </c:pt>
                <c:pt idx="78">
                  <c:v>11</c:v>
                </c:pt>
                <c:pt idx="79">
                  <c:v>2</c:v>
                </c:pt>
                <c:pt idx="81">
                  <c:v>41</c:v>
                </c:pt>
                <c:pt idx="82">
                  <c:v>21</c:v>
                </c:pt>
                <c:pt idx="83">
                  <c:v>6</c:v>
                </c:pt>
                <c:pt idx="84">
                  <c:v>1</c:v>
                </c:pt>
                <c:pt idx="85">
                  <c:v>2</c:v>
                </c:pt>
                <c:pt idx="86">
                  <c:v>3</c:v>
                </c:pt>
                <c:pt idx="87">
                  <c:v>1</c:v>
                </c:pt>
                <c:pt idx="88">
                  <c:v>1</c:v>
                </c:pt>
              </c:numCache>
            </c:numRef>
          </c:val>
          <c:smooth val="0"/>
          <c:extLst>
            <c:ext xmlns:c16="http://schemas.microsoft.com/office/drawing/2014/chart" uri="{C3380CC4-5D6E-409C-BE32-E72D297353CC}">
              <c16:uniqueId val="{00000021-9E9B-4945-A433-EC5D357167F7}"/>
            </c:ext>
          </c:extLst>
        </c:ser>
        <c:ser>
          <c:idx val="1"/>
          <c:order val="1"/>
          <c:tx>
            <c:strRef>
              <c:f>OKPI3!$C$7:$C$9</c:f>
              <c:strCache>
                <c:ptCount val="1"/>
                <c:pt idx="0">
                  <c:v>TRUE - Closed Won</c:v>
                </c:pt>
              </c:strCache>
            </c:strRef>
          </c:tx>
          <c:spPr>
            <a:ln w="28575" cap="rnd">
              <a:solidFill>
                <a:schemeClr val="accent2"/>
              </a:solidFill>
              <a:round/>
            </a:ln>
            <a:effectLst/>
          </c:spPr>
          <c:marker>
            <c:symbol val="none"/>
          </c:marker>
          <c:cat>
            <c:strRef>
              <c:f>OKPI3!$A$10:$A$99</c:f>
              <c:strCache>
                <c:ptCount val="89"/>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2022-03</c:v>
                </c:pt>
                <c:pt idx="83">
                  <c:v>2022-06</c:v>
                </c:pt>
                <c:pt idx="84">
                  <c:v>2022-09</c:v>
                </c:pt>
                <c:pt idx="85">
                  <c:v>2022-12</c:v>
                </c:pt>
                <c:pt idx="86">
                  <c:v>2023-01</c:v>
                </c:pt>
                <c:pt idx="87">
                  <c:v>2025-06</c:v>
                </c:pt>
                <c:pt idx="88">
                  <c:v>2030-11</c:v>
                </c:pt>
              </c:strCache>
            </c:strRef>
          </c:cat>
          <c:val>
            <c:numRef>
              <c:f>OKPI3!$C$10:$C$99</c:f>
              <c:numCache>
                <c:formatCode>General</c:formatCode>
                <c:ptCount val="89"/>
                <c:pt idx="0">
                  <c:v>2</c:v>
                </c:pt>
                <c:pt idx="4">
                  <c:v>1</c:v>
                </c:pt>
                <c:pt idx="5">
                  <c:v>3</c:v>
                </c:pt>
                <c:pt idx="7">
                  <c:v>3</c:v>
                </c:pt>
                <c:pt idx="8">
                  <c:v>1</c:v>
                </c:pt>
                <c:pt idx="10">
                  <c:v>8</c:v>
                </c:pt>
                <c:pt idx="11">
                  <c:v>2</c:v>
                </c:pt>
                <c:pt idx="12">
                  <c:v>3</c:v>
                </c:pt>
                <c:pt idx="13">
                  <c:v>7</c:v>
                </c:pt>
                <c:pt idx="14">
                  <c:v>3</c:v>
                </c:pt>
                <c:pt idx="15">
                  <c:v>6</c:v>
                </c:pt>
                <c:pt idx="16">
                  <c:v>1</c:v>
                </c:pt>
                <c:pt idx="17">
                  <c:v>6</c:v>
                </c:pt>
                <c:pt idx="18">
                  <c:v>9</c:v>
                </c:pt>
                <c:pt idx="19">
                  <c:v>5</c:v>
                </c:pt>
                <c:pt idx="20">
                  <c:v>9</c:v>
                </c:pt>
                <c:pt idx="21">
                  <c:v>9</c:v>
                </c:pt>
                <c:pt idx="22">
                  <c:v>1</c:v>
                </c:pt>
                <c:pt idx="23">
                  <c:v>5</c:v>
                </c:pt>
                <c:pt idx="24">
                  <c:v>13</c:v>
                </c:pt>
                <c:pt idx="25">
                  <c:v>9</c:v>
                </c:pt>
                <c:pt idx="26">
                  <c:v>8</c:v>
                </c:pt>
                <c:pt idx="27">
                  <c:v>14</c:v>
                </c:pt>
                <c:pt idx="28">
                  <c:v>8</c:v>
                </c:pt>
                <c:pt idx="29">
                  <c:v>23</c:v>
                </c:pt>
                <c:pt idx="30">
                  <c:v>19</c:v>
                </c:pt>
                <c:pt idx="31">
                  <c:v>11</c:v>
                </c:pt>
                <c:pt idx="32">
                  <c:v>8</c:v>
                </c:pt>
                <c:pt idx="33">
                  <c:v>17</c:v>
                </c:pt>
                <c:pt idx="34">
                  <c:v>7</c:v>
                </c:pt>
                <c:pt idx="35">
                  <c:v>11</c:v>
                </c:pt>
                <c:pt idx="36">
                  <c:v>12</c:v>
                </c:pt>
                <c:pt idx="37">
                  <c:v>11</c:v>
                </c:pt>
                <c:pt idx="38">
                  <c:v>11</c:v>
                </c:pt>
                <c:pt idx="39">
                  <c:v>15</c:v>
                </c:pt>
                <c:pt idx="40">
                  <c:v>18</c:v>
                </c:pt>
                <c:pt idx="41">
                  <c:v>19</c:v>
                </c:pt>
                <c:pt idx="42">
                  <c:v>12</c:v>
                </c:pt>
                <c:pt idx="43">
                  <c:v>11</c:v>
                </c:pt>
                <c:pt idx="44">
                  <c:v>8</c:v>
                </c:pt>
                <c:pt idx="45">
                  <c:v>31</c:v>
                </c:pt>
                <c:pt idx="46">
                  <c:v>10</c:v>
                </c:pt>
                <c:pt idx="47">
                  <c:v>9</c:v>
                </c:pt>
                <c:pt idx="48">
                  <c:v>24</c:v>
                </c:pt>
                <c:pt idx="49">
                  <c:v>26</c:v>
                </c:pt>
                <c:pt idx="50">
                  <c:v>15</c:v>
                </c:pt>
                <c:pt idx="51">
                  <c:v>34</c:v>
                </c:pt>
                <c:pt idx="52">
                  <c:v>25</c:v>
                </c:pt>
                <c:pt idx="53">
                  <c:v>26</c:v>
                </c:pt>
                <c:pt idx="54">
                  <c:v>45</c:v>
                </c:pt>
                <c:pt idx="55">
                  <c:v>37</c:v>
                </c:pt>
                <c:pt idx="56">
                  <c:v>37</c:v>
                </c:pt>
                <c:pt idx="57">
                  <c:v>36</c:v>
                </c:pt>
                <c:pt idx="58">
                  <c:v>25</c:v>
                </c:pt>
                <c:pt idx="59">
                  <c:v>26</c:v>
                </c:pt>
                <c:pt idx="60">
                  <c:v>43</c:v>
                </c:pt>
                <c:pt idx="61">
                  <c:v>26</c:v>
                </c:pt>
                <c:pt idx="62">
                  <c:v>26</c:v>
                </c:pt>
                <c:pt idx="63">
                  <c:v>34</c:v>
                </c:pt>
                <c:pt idx="64">
                  <c:v>43</c:v>
                </c:pt>
                <c:pt idx="65">
                  <c:v>37</c:v>
                </c:pt>
                <c:pt idx="66">
                  <c:v>51</c:v>
                </c:pt>
                <c:pt idx="67">
                  <c:v>44</c:v>
                </c:pt>
                <c:pt idx="68">
                  <c:v>40</c:v>
                </c:pt>
                <c:pt idx="69">
                  <c:v>50</c:v>
                </c:pt>
                <c:pt idx="70">
                  <c:v>22</c:v>
                </c:pt>
                <c:pt idx="71">
                  <c:v>38</c:v>
                </c:pt>
                <c:pt idx="72">
                  <c:v>70</c:v>
                </c:pt>
                <c:pt idx="73">
                  <c:v>39</c:v>
                </c:pt>
                <c:pt idx="74">
                  <c:v>46</c:v>
                </c:pt>
                <c:pt idx="75">
                  <c:v>58</c:v>
                </c:pt>
                <c:pt idx="77">
                  <c:v>2</c:v>
                </c:pt>
                <c:pt idx="78">
                  <c:v>2</c:v>
                </c:pt>
                <c:pt idx="79">
                  <c:v>6</c:v>
                </c:pt>
                <c:pt idx="80">
                  <c:v>7</c:v>
                </c:pt>
                <c:pt idx="81">
                  <c:v>4</c:v>
                </c:pt>
              </c:numCache>
            </c:numRef>
          </c:val>
          <c:smooth val="0"/>
          <c:extLst>
            <c:ext xmlns:c16="http://schemas.microsoft.com/office/drawing/2014/chart" uri="{C3380CC4-5D6E-409C-BE32-E72D297353CC}">
              <c16:uniqueId val="{00000000-1ADD-43C1-A157-7F0CB83B26E2}"/>
            </c:ext>
          </c:extLst>
        </c:ser>
        <c:dLbls>
          <c:showLegendKey val="0"/>
          <c:showVal val="0"/>
          <c:showCatName val="0"/>
          <c:showSerName val="0"/>
          <c:showPercent val="0"/>
          <c:showBubbleSize val="0"/>
        </c:dLbls>
        <c:smooth val="0"/>
        <c:axId val="1195916496"/>
        <c:axId val="1195918896"/>
      </c:lineChart>
      <c:catAx>
        <c:axId val="1195916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5918896"/>
        <c:crosses val="autoZero"/>
        <c:auto val="1"/>
        <c:lblAlgn val="ctr"/>
        <c:lblOffset val="100"/>
        <c:noMultiLvlLbl val="0"/>
      </c:catAx>
      <c:valAx>
        <c:axId val="119591889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5916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Dashboard.xlsx]OKPI4!PivotTable4</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OKPI4!$C$6:$C$8</c:f>
              <c:strCache>
                <c:ptCount val="1"/>
                <c:pt idx="0">
                  <c:v>Closed Lost - FALSE</c:v>
                </c:pt>
              </c:strCache>
            </c:strRef>
          </c:tx>
          <c:spPr>
            <a:ln w="28575" cap="rnd">
              <a:solidFill>
                <a:schemeClr val="accent1"/>
              </a:solidFill>
              <a:round/>
            </a:ln>
            <a:effectLst/>
          </c:spPr>
          <c:marker>
            <c:symbol val="none"/>
          </c:marker>
          <c:cat>
            <c:strRef>
              <c:f>OKPI4!$B$9:$B$98</c:f>
              <c:strCache>
                <c:ptCount val="89"/>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2022-03</c:v>
                </c:pt>
                <c:pt idx="83">
                  <c:v>2022-06</c:v>
                </c:pt>
                <c:pt idx="84">
                  <c:v>2022-09</c:v>
                </c:pt>
                <c:pt idx="85">
                  <c:v>2022-12</c:v>
                </c:pt>
                <c:pt idx="86">
                  <c:v>2023-01</c:v>
                </c:pt>
                <c:pt idx="87">
                  <c:v>2025-06</c:v>
                </c:pt>
                <c:pt idx="88">
                  <c:v>2030-11</c:v>
                </c:pt>
              </c:strCache>
            </c:strRef>
          </c:cat>
          <c:val>
            <c:numRef>
              <c:f>OKPI4!$C$9:$C$98</c:f>
              <c:numCache>
                <c:formatCode>General</c:formatCode>
                <c:ptCount val="89"/>
                <c:pt idx="1">
                  <c:v>2</c:v>
                </c:pt>
                <c:pt idx="2">
                  <c:v>1</c:v>
                </c:pt>
                <c:pt idx="3">
                  <c:v>2</c:v>
                </c:pt>
                <c:pt idx="4">
                  <c:v>9</c:v>
                </c:pt>
                <c:pt idx="5">
                  <c:v>1</c:v>
                </c:pt>
                <c:pt idx="6">
                  <c:v>1</c:v>
                </c:pt>
                <c:pt idx="7">
                  <c:v>16</c:v>
                </c:pt>
                <c:pt idx="9">
                  <c:v>1</c:v>
                </c:pt>
                <c:pt idx="10">
                  <c:v>4</c:v>
                </c:pt>
                <c:pt idx="12">
                  <c:v>5</c:v>
                </c:pt>
                <c:pt idx="13">
                  <c:v>7</c:v>
                </c:pt>
                <c:pt idx="14">
                  <c:v>1</c:v>
                </c:pt>
                <c:pt idx="15">
                  <c:v>18</c:v>
                </c:pt>
                <c:pt idx="16">
                  <c:v>1</c:v>
                </c:pt>
                <c:pt idx="18">
                  <c:v>25</c:v>
                </c:pt>
                <c:pt idx="19">
                  <c:v>1</c:v>
                </c:pt>
                <c:pt idx="20">
                  <c:v>1</c:v>
                </c:pt>
                <c:pt idx="21">
                  <c:v>12</c:v>
                </c:pt>
                <c:pt idx="24">
                  <c:v>9</c:v>
                </c:pt>
                <c:pt idx="25">
                  <c:v>3</c:v>
                </c:pt>
                <c:pt idx="26">
                  <c:v>1</c:v>
                </c:pt>
                <c:pt idx="27">
                  <c:v>17</c:v>
                </c:pt>
                <c:pt idx="28">
                  <c:v>3</c:v>
                </c:pt>
                <c:pt idx="29">
                  <c:v>5</c:v>
                </c:pt>
                <c:pt idx="30">
                  <c:v>16</c:v>
                </c:pt>
                <c:pt idx="31">
                  <c:v>2</c:v>
                </c:pt>
                <c:pt idx="32">
                  <c:v>1</c:v>
                </c:pt>
                <c:pt idx="33">
                  <c:v>74</c:v>
                </c:pt>
                <c:pt idx="34">
                  <c:v>7</c:v>
                </c:pt>
                <c:pt idx="35">
                  <c:v>31</c:v>
                </c:pt>
                <c:pt idx="36">
                  <c:v>125</c:v>
                </c:pt>
                <c:pt idx="37">
                  <c:v>9</c:v>
                </c:pt>
                <c:pt idx="38">
                  <c:v>1</c:v>
                </c:pt>
                <c:pt idx="39">
                  <c:v>23</c:v>
                </c:pt>
                <c:pt idx="40">
                  <c:v>8</c:v>
                </c:pt>
                <c:pt idx="41">
                  <c:v>5</c:v>
                </c:pt>
                <c:pt idx="42">
                  <c:v>35</c:v>
                </c:pt>
                <c:pt idx="43">
                  <c:v>11</c:v>
                </c:pt>
                <c:pt idx="44">
                  <c:v>9</c:v>
                </c:pt>
                <c:pt idx="45">
                  <c:v>136</c:v>
                </c:pt>
                <c:pt idx="46">
                  <c:v>4</c:v>
                </c:pt>
                <c:pt idx="47">
                  <c:v>9</c:v>
                </c:pt>
                <c:pt idx="48">
                  <c:v>17</c:v>
                </c:pt>
                <c:pt idx="49">
                  <c:v>11</c:v>
                </c:pt>
                <c:pt idx="50">
                  <c:v>7</c:v>
                </c:pt>
                <c:pt idx="51">
                  <c:v>25</c:v>
                </c:pt>
                <c:pt idx="52">
                  <c:v>13</c:v>
                </c:pt>
                <c:pt idx="53">
                  <c:v>9</c:v>
                </c:pt>
                <c:pt idx="54">
                  <c:v>33</c:v>
                </c:pt>
                <c:pt idx="55">
                  <c:v>33</c:v>
                </c:pt>
                <c:pt idx="56">
                  <c:v>17</c:v>
                </c:pt>
                <c:pt idx="57">
                  <c:v>119</c:v>
                </c:pt>
                <c:pt idx="58">
                  <c:v>16</c:v>
                </c:pt>
                <c:pt idx="59">
                  <c:v>45</c:v>
                </c:pt>
                <c:pt idx="60">
                  <c:v>97</c:v>
                </c:pt>
                <c:pt idx="61">
                  <c:v>26</c:v>
                </c:pt>
                <c:pt idx="62">
                  <c:v>40</c:v>
                </c:pt>
                <c:pt idx="63">
                  <c:v>69</c:v>
                </c:pt>
                <c:pt idx="64">
                  <c:v>35</c:v>
                </c:pt>
                <c:pt idx="65">
                  <c:v>52</c:v>
                </c:pt>
                <c:pt idx="66">
                  <c:v>85</c:v>
                </c:pt>
                <c:pt idx="67">
                  <c:v>18</c:v>
                </c:pt>
                <c:pt idx="68">
                  <c:v>20</c:v>
                </c:pt>
                <c:pt idx="69">
                  <c:v>111</c:v>
                </c:pt>
                <c:pt idx="70">
                  <c:v>4</c:v>
                </c:pt>
                <c:pt idx="71">
                  <c:v>11</c:v>
                </c:pt>
                <c:pt idx="72">
                  <c:v>53</c:v>
                </c:pt>
                <c:pt idx="73">
                  <c:v>46</c:v>
                </c:pt>
                <c:pt idx="74">
                  <c:v>81</c:v>
                </c:pt>
                <c:pt idx="75">
                  <c:v>93</c:v>
                </c:pt>
                <c:pt idx="76">
                  <c:v>4</c:v>
                </c:pt>
                <c:pt idx="78">
                  <c:v>11</c:v>
                </c:pt>
                <c:pt idx="79">
                  <c:v>2</c:v>
                </c:pt>
                <c:pt idx="81">
                  <c:v>41</c:v>
                </c:pt>
                <c:pt idx="82">
                  <c:v>21</c:v>
                </c:pt>
                <c:pt idx="83">
                  <c:v>6</c:v>
                </c:pt>
                <c:pt idx="84">
                  <c:v>1</c:v>
                </c:pt>
                <c:pt idx="85">
                  <c:v>2</c:v>
                </c:pt>
                <c:pt idx="86">
                  <c:v>3</c:v>
                </c:pt>
                <c:pt idx="87">
                  <c:v>1</c:v>
                </c:pt>
                <c:pt idx="88">
                  <c:v>1</c:v>
                </c:pt>
              </c:numCache>
            </c:numRef>
          </c:val>
          <c:smooth val="0"/>
          <c:extLst>
            <c:ext xmlns:c16="http://schemas.microsoft.com/office/drawing/2014/chart" uri="{C3380CC4-5D6E-409C-BE32-E72D297353CC}">
              <c16:uniqueId val="{00000021-F8A0-4B97-A468-EF0A8AD6C9EC}"/>
            </c:ext>
          </c:extLst>
        </c:ser>
        <c:ser>
          <c:idx val="1"/>
          <c:order val="1"/>
          <c:tx>
            <c:strRef>
              <c:f>OKPI4!$D$6:$D$8</c:f>
              <c:strCache>
                <c:ptCount val="1"/>
                <c:pt idx="0">
                  <c:v>Closed Won - TRUE</c:v>
                </c:pt>
              </c:strCache>
            </c:strRef>
          </c:tx>
          <c:spPr>
            <a:ln w="28575" cap="rnd">
              <a:solidFill>
                <a:schemeClr val="accent2"/>
              </a:solidFill>
              <a:round/>
            </a:ln>
            <a:effectLst/>
          </c:spPr>
          <c:marker>
            <c:symbol val="none"/>
          </c:marker>
          <c:cat>
            <c:strRef>
              <c:f>OKPI4!$B$9:$B$98</c:f>
              <c:strCache>
                <c:ptCount val="89"/>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2022-03</c:v>
                </c:pt>
                <c:pt idx="83">
                  <c:v>2022-06</c:v>
                </c:pt>
                <c:pt idx="84">
                  <c:v>2022-09</c:v>
                </c:pt>
                <c:pt idx="85">
                  <c:v>2022-12</c:v>
                </c:pt>
                <c:pt idx="86">
                  <c:v>2023-01</c:v>
                </c:pt>
                <c:pt idx="87">
                  <c:v>2025-06</c:v>
                </c:pt>
                <c:pt idx="88">
                  <c:v>2030-11</c:v>
                </c:pt>
              </c:strCache>
            </c:strRef>
          </c:cat>
          <c:val>
            <c:numRef>
              <c:f>OKPI4!$D$9:$D$98</c:f>
              <c:numCache>
                <c:formatCode>General</c:formatCode>
                <c:ptCount val="89"/>
                <c:pt idx="0">
                  <c:v>2</c:v>
                </c:pt>
                <c:pt idx="4">
                  <c:v>1</c:v>
                </c:pt>
                <c:pt idx="5">
                  <c:v>3</c:v>
                </c:pt>
                <c:pt idx="7">
                  <c:v>3</c:v>
                </c:pt>
                <c:pt idx="8">
                  <c:v>1</c:v>
                </c:pt>
                <c:pt idx="10">
                  <c:v>8</c:v>
                </c:pt>
                <c:pt idx="11">
                  <c:v>2</c:v>
                </c:pt>
                <c:pt idx="12">
                  <c:v>3</c:v>
                </c:pt>
                <c:pt idx="13">
                  <c:v>7</c:v>
                </c:pt>
                <c:pt idx="14">
                  <c:v>3</c:v>
                </c:pt>
                <c:pt idx="15">
                  <c:v>6</c:v>
                </c:pt>
                <c:pt idx="16">
                  <c:v>1</c:v>
                </c:pt>
                <c:pt idx="17">
                  <c:v>6</c:v>
                </c:pt>
                <c:pt idx="18">
                  <c:v>9</c:v>
                </c:pt>
                <c:pt idx="19">
                  <c:v>5</c:v>
                </c:pt>
                <c:pt idx="20">
                  <c:v>9</c:v>
                </c:pt>
                <c:pt idx="21">
                  <c:v>9</c:v>
                </c:pt>
                <c:pt idx="22">
                  <c:v>1</c:v>
                </c:pt>
                <c:pt idx="23">
                  <c:v>5</c:v>
                </c:pt>
                <c:pt idx="24">
                  <c:v>13</c:v>
                </c:pt>
                <c:pt idx="25">
                  <c:v>9</c:v>
                </c:pt>
                <c:pt idx="26">
                  <c:v>8</c:v>
                </c:pt>
                <c:pt idx="27">
                  <c:v>14</c:v>
                </c:pt>
                <c:pt idx="28">
                  <c:v>8</c:v>
                </c:pt>
                <c:pt idx="29">
                  <c:v>23</c:v>
                </c:pt>
                <c:pt idx="30">
                  <c:v>19</c:v>
                </c:pt>
                <c:pt idx="31">
                  <c:v>11</c:v>
                </c:pt>
                <c:pt idx="32">
                  <c:v>8</c:v>
                </c:pt>
                <c:pt idx="33">
                  <c:v>17</c:v>
                </c:pt>
                <c:pt idx="34">
                  <c:v>7</c:v>
                </c:pt>
                <c:pt idx="35">
                  <c:v>11</c:v>
                </c:pt>
                <c:pt idx="36">
                  <c:v>12</c:v>
                </c:pt>
                <c:pt idx="37">
                  <c:v>11</c:v>
                </c:pt>
                <c:pt idx="38">
                  <c:v>11</c:v>
                </c:pt>
                <c:pt idx="39">
                  <c:v>15</c:v>
                </c:pt>
                <c:pt idx="40">
                  <c:v>18</c:v>
                </c:pt>
                <c:pt idx="41">
                  <c:v>19</c:v>
                </c:pt>
                <c:pt idx="42">
                  <c:v>12</c:v>
                </c:pt>
                <c:pt idx="43">
                  <c:v>11</c:v>
                </c:pt>
                <c:pt idx="44">
                  <c:v>8</c:v>
                </c:pt>
                <c:pt idx="45">
                  <c:v>31</c:v>
                </c:pt>
                <c:pt idx="46">
                  <c:v>10</c:v>
                </c:pt>
                <c:pt idx="47">
                  <c:v>9</c:v>
                </c:pt>
                <c:pt idx="48">
                  <c:v>24</c:v>
                </c:pt>
                <c:pt idx="49">
                  <c:v>26</c:v>
                </c:pt>
                <c:pt idx="50">
                  <c:v>15</c:v>
                </c:pt>
                <c:pt idx="51">
                  <c:v>34</c:v>
                </c:pt>
                <c:pt idx="52">
                  <c:v>25</c:v>
                </c:pt>
                <c:pt idx="53">
                  <c:v>26</c:v>
                </c:pt>
                <c:pt idx="54">
                  <c:v>45</c:v>
                </c:pt>
                <c:pt idx="55">
                  <c:v>37</c:v>
                </c:pt>
                <c:pt idx="56">
                  <c:v>37</c:v>
                </c:pt>
                <c:pt idx="57">
                  <c:v>36</c:v>
                </c:pt>
                <c:pt idx="58">
                  <c:v>25</c:v>
                </c:pt>
                <c:pt idx="59">
                  <c:v>26</c:v>
                </c:pt>
                <c:pt idx="60">
                  <c:v>43</c:v>
                </c:pt>
                <c:pt idx="61">
                  <c:v>26</c:v>
                </c:pt>
                <c:pt idx="62">
                  <c:v>26</c:v>
                </c:pt>
                <c:pt idx="63">
                  <c:v>34</c:v>
                </c:pt>
                <c:pt idx="64">
                  <c:v>43</c:v>
                </c:pt>
                <c:pt idx="65">
                  <c:v>37</c:v>
                </c:pt>
                <c:pt idx="66">
                  <c:v>51</c:v>
                </c:pt>
                <c:pt idx="67">
                  <c:v>44</c:v>
                </c:pt>
                <c:pt idx="68">
                  <c:v>40</c:v>
                </c:pt>
                <c:pt idx="69">
                  <c:v>50</c:v>
                </c:pt>
                <c:pt idx="70">
                  <c:v>22</c:v>
                </c:pt>
                <c:pt idx="71">
                  <c:v>38</c:v>
                </c:pt>
                <c:pt idx="72">
                  <c:v>70</c:v>
                </c:pt>
                <c:pt idx="73">
                  <c:v>39</c:v>
                </c:pt>
                <c:pt idx="74">
                  <c:v>46</c:v>
                </c:pt>
                <c:pt idx="75">
                  <c:v>58</c:v>
                </c:pt>
                <c:pt idx="77">
                  <c:v>2</c:v>
                </c:pt>
                <c:pt idx="78">
                  <c:v>2</c:v>
                </c:pt>
                <c:pt idx="79">
                  <c:v>6</c:v>
                </c:pt>
                <c:pt idx="80">
                  <c:v>7</c:v>
                </c:pt>
                <c:pt idx="81">
                  <c:v>4</c:v>
                </c:pt>
              </c:numCache>
            </c:numRef>
          </c:val>
          <c:smooth val="0"/>
          <c:extLst>
            <c:ext xmlns:c16="http://schemas.microsoft.com/office/drawing/2014/chart" uri="{C3380CC4-5D6E-409C-BE32-E72D297353CC}">
              <c16:uniqueId val="{00000000-2D24-482F-B553-627CCAD6FA09}"/>
            </c:ext>
          </c:extLst>
        </c:ser>
        <c:dLbls>
          <c:showLegendKey val="0"/>
          <c:showVal val="0"/>
          <c:showCatName val="0"/>
          <c:showSerName val="0"/>
          <c:showPercent val="0"/>
          <c:showBubbleSize val="0"/>
        </c:dLbls>
        <c:smooth val="0"/>
        <c:axId val="211457056"/>
        <c:axId val="211457536"/>
      </c:lineChart>
      <c:catAx>
        <c:axId val="211457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457536"/>
        <c:crosses val="autoZero"/>
        <c:auto val="1"/>
        <c:lblAlgn val="ctr"/>
        <c:lblOffset val="100"/>
        <c:noMultiLvlLbl val="0"/>
      </c:catAx>
      <c:valAx>
        <c:axId val="2114575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457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Dashboard.xlsx]OKPI1!PivotTable11</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Expected Vs Forecast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OKPI1!$C$6</c:f>
              <c:strCache>
                <c:ptCount val="1"/>
                <c:pt idx="0">
                  <c:v>Sum of Amount</c:v>
                </c:pt>
              </c:strCache>
            </c:strRef>
          </c:tx>
          <c:spPr>
            <a:ln w="28575" cap="rnd">
              <a:solidFill>
                <a:schemeClr val="accent1"/>
              </a:solidFill>
              <a:round/>
            </a:ln>
            <a:effectLst/>
          </c:spPr>
          <c:marker>
            <c:symbol val="none"/>
          </c:marker>
          <c:cat>
            <c:strRef>
              <c:f>OKPI1!$B$7:$B$107</c:f>
              <c:strCache>
                <c:ptCount val="100"/>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2022-01</c:v>
                </c:pt>
                <c:pt idx="83">
                  <c:v>2022-02</c:v>
                </c:pt>
                <c:pt idx="84">
                  <c:v>2022-03</c:v>
                </c:pt>
                <c:pt idx="85">
                  <c:v>2022-04</c:v>
                </c:pt>
                <c:pt idx="86">
                  <c:v>2022-06</c:v>
                </c:pt>
                <c:pt idx="87">
                  <c:v>2022-07</c:v>
                </c:pt>
                <c:pt idx="88">
                  <c:v>2022-08</c:v>
                </c:pt>
                <c:pt idx="89">
                  <c:v>2022-09</c:v>
                </c:pt>
                <c:pt idx="90">
                  <c:v>2022-10</c:v>
                </c:pt>
                <c:pt idx="91">
                  <c:v>2022-11</c:v>
                </c:pt>
                <c:pt idx="92">
                  <c:v>2022-12</c:v>
                </c:pt>
                <c:pt idx="93">
                  <c:v>2023-01</c:v>
                </c:pt>
                <c:pt idx="94">
                  <c:v>2023-03</c:v>
                </c:pt>
                <c:pt idx="95">
                  <c:v>2023-09</c:v>
                </c:pt>
                <c:pt idx="96">
                  <c:v>2023-12</c:v>
                </c:pt>
                <c:pt idx="97">
                  <c:v>2024-09</c:v>
                </c:pt>
                <c:pt idx="98">
                  <c:v>2025-06</c:v>
                </c:pt>
                <c:pt idx="99">
                  <c:v>2030-11</c:v>
                </c:pt>
              </c:strCache>
            </c:strRef>
          </c:cat>
          <c:val>
            <c:numRef>
              <c:f>OKPI1!$C$7:$C$107</c:f>
              <c:numCache>
                <c:formatCode>General</c:formatCode>
                <c:ptCount val="100"/>
                <c:pt idx="0">
                  <c:v>550000</c:v>
                </c:pt>
                <c:pt idx="1">
                  <c:v>240000</c:v>
                </c:pt>
                <c:pt idx="2">
                  <c:v>40000</c:v>
                </c:pt>
                <c:pt idx="3">
                  <c:v>90000</c:v>
                </c:pt>
                <c:pt idx="4">
                  <c:v>742470.95</c:v>
                </c:pt>
                <c:pt idx="5">
                  <c:v>200796</c:v>
                </c:pt>
                <c:pt idx="6">
                  <c:v>49975</c:v>
                </c:pt>
                <c:pt idx="7">
                  <c:v>1949189</c:v>
                </c:pt>
                <c:pt idx="8">
                  <c:v>340000</c:v>
                </c:pt>
                <c:pt idx="9">
                  <c:v>2892032</c:v>
                </c:pt>
                <c:pt idx="10">
                  <c:v>375300</c:v>
                </c:pt>
                <c:pt idx="11">
                  <c:v>150000</c:v>
                </c:pt>
                <c:pt idx="12">
                  <c:v>630212.5</c:v>
                </c:pt>
                <c:pt idx="13">
                  <c:v>25198423</c:v>
                </c:pt>
                <c:pt idx="14">
                  <c:v>185370</c:v>
                </c:pt>
                <c:pt idx="15">
                  <c:v>895528.75</c:v>
                </c:pt>
                <c:pt idx="16">
                  <c:v>562988</c:v>
                </c:pt>
                <c:pt idx="17">
                  <c:v>208903</c:v>
                </c:pt>
                <c:pt idx="18">
                  <c:v>54223602.75</c:v>
                </c:pt>
                <c:pt idx="19">
                  <c:v>202570</c:v>
                </c:pt>
                <c:pt idx="20">
                  <c:v>545370</c:v>
                </c:pt>
                <c:pt idx="21">
                  <c:v>2044194.25</c:v>
                </c:pt>
                <c:pt idx="22">
                  <c:v>194555</c:v>
                </c:pt>
                <c:pt idx="23">
                  <c:v>435354.13</c:v>
                </c:pt>
                <c:pt idx="24">
                  <c:v>1509310.5</c:v>
                </c:pt>
                <c:pt idx="25">
                  <c:v>1311022</c:v>
                </c:pt>
                <c:pt idx="26">
                  <c:v>392090</c:v>
                </c:pt>
                <c:pt idx="27">
                  <c:v>2043241.16</c:v>
                </c:pt>
                <c:pt idx="28">
                  <c:v>881279</c:v>
                </c:pt>
                <c:pt idx="29">
                  <c:v>810317</c:v>
                </c:pt>
                <c:pt idx="30">
                  <c:v>2592513</c:v>
                </c:pt>
                <c:pt idx="31">
                  <c:v>868914.01</c:v>
                </c:pt>
                <c:pt idx="32">
                  <c:v>665461</c:v>
                </c:pt>
                <c:pt idx="33">
                  <c:v>15581767</c:v>
                </c:pt>
                <c:pt idx="34">
                  <c:v>2091485</c:v>
                </c:pt>
                <c:pt idx="35">
                  <c:v>2193903.1</c:v>
                </c:pt>
                <c:pt idx="36">
                  <c:v>4459546.1400000006</c:v>
                </c:pt>
                <c:pt idx="37">
                  <c:v>643647.5</c:v>
                </c:pt>
                <c:pt idx="38">
                  <c:v>509695.25</c:v>
                </c:pt>
                <c:pt idx="39">
                  <c:v>2074751.47</c:v>
                </c:pt>
                <c:pt idx="40">
                  <c:v>818176.9</c:v>
                </c:pt>
                <c:pt idx="41">
                  <c:v>1371546.85</c:v>
                </c:pt>
                <c:pt idx="42">
                  <c:v>2689046.14</c:v>
                </c:pt>
                <c:pt idx="43">
                  <c:v>1254756.2999999998</c:v>
                </c:pt>
                <c:pt idx="44">
                  <c:v>837434.85</c:v>
                </c:pt>
                <c:pt idx="45">
                  <c:v>22435409.999999996</c:v>
                </c:pt>
                <c:pt idx="46">
                  <c:v>583345.39</c:v>
                </c:pt>
                <c:pt idx="47">
                  <c:v>713375.14</c:v>
                </c:pt>
                <c:pt idx="48">
                  <c:v>1861420.22</c:v>
                </c:pt>
                <c:pt idx="49">
                  <c:v>1783922.0999999999</c:v>
                </c:pt>
                <c:pt idx="50">
                  <c:v>1489929.71</c:v>
                </c:pt>
                <c:pt idx="51">
                  <c:v>2736851.77</c:v>
                </c:pt>
                <c:pt idx="52">
                  <c:v>1242353.8599999996</c:v>
                </c:pt>
                <c:pt idx="53">
                  <c:v>1353628.05</c:v>
                </c:pt>
                <c:pt idx="54">
                  <c:v>6070460.6699999999</c:v>
                </c:pt>
                <c:pt idx="55">
                  <c:v>88797172.439999998</c:v>
                </c:pt>
                <c:pt idx="56">
                  <c:v>16764934.5</c:v>
                </c:pt>
                <c:pt idx="57">
                  <c:v>12079569.520000001</c:v>
                </c:pt>
                <c:pt idx="58">
                  <c:v>741715.37</c:v>
                </c:pt>
                <c:pt idx="59">
                  <c:v>2756896.62</c:v>
                </c:pt>
                <c:pt idx="60">
                  <c:v>7057906.7499999991</c:v>
                </c:pt>
                <c:pt idx="61">
                  <c:v>26765246.899999999</c:v>
                </c:pt>
                <c:pt idx="62">
                  <c:v>10737519.83</c:v>
                </c:pt>
                <c:pt idx="63">
                  <c:v>12046447.069999998</c:v>
                </c:pt>
                <c:pt idx="64">
                  <c:v>10380454.73</c:v>
                </c:pt>
                <c:pt idx="65">
                  <c:v>59595739.850000001</c:v>
                </c:pt>
                <c:pt idx="66">
                  <c:v>18086303.32</c:v>
                </c:pt>
                <c:pt idx="67">
                  <c:v>90288823.050000012</c:v>
                </c:pt>
                <c:pt idx="68">
                  <c:v>34472007.43</c:v>
                </c:pt>
                <c:pt idx="69">
                  <c:v>37672022.369999997</c:v>
                </c:pt>
                <c:pt idx="70">
                  <c:v>1004765.91</c:v>
                </c:pt>
                <c:pt idx="71">
                  <c:v>2303687.3600000003</c:v>
                </c:pt>
                <c:pt idx="72">
                  <c:v>211479675.40000007</c:v>
                </c:pt>
                <c:pt idx="73">
                  <c:v>7434983.4000000004</c:v>
                </c:pt>
                <c:pt idx="74">
                  <c:v>6607636.1499999994</c:v>
                </c:pt>
                <c:pt idx="75">
                  <c:v>14441702.789999999</c:v>
                </c:pt>
                <c:pt idx="76">
                  <c:v>4973174.33</c:v>
                </c:pt>
                <c:pt idx="77">
                  <c:v>3295299.1399999997</c:v>
                </c:pt>
                <c:pt idx="78">
                  <c:v>63337711.890000008</c:v>
                </c:pt>
                <c:pt idx="79">
                  <c:v>3715846.4600000004</c:v>
                </c:pt>
                <c:pt idx="80">
                  <c:v>3863763.7700000005</c:v>
                </c:pt>
                <c:pt idx="81">
                  <c:v>52544151.519999996</c:v>
                </c:pt>
                <c:pt idx="82">
                  <c:v>186865</c:v>
                </c:pt>
                <c:pt idx="83">
                  <c:v>1190185.98</c:v>
                </c:pt>
                <c:pt idx="84">
                  <c:v>20055950.189999998</c:v>
                </c:pt>
                <c:pt idx="85">
                  <c:v>841709.66</c:v>
                </c:pt>
                <c:pt idx="86">
                  <c:v>7953115.0499999998</c:v>
                </c:pt>
                <c:pt idx="87">
                  <c:v>166476.03</c:v>
                </c:pt>
                <c:pt idx="88">
                  <c:v>127382.04</c:v>
                </c:pt>
                <c:pt idx="89">
                  <c:v>754551.95</c:v>
                </c:pt>
                <c:pt idx="90">
                  <c:v>232525</c:v>
                </c:pt>
                <c:pt idx="91">
                  <c:v>463375</c:v>
                </c:pt>
                <c:pt idx="92">
                  <c:v>5271626.04</c:v>
                </c:pt>
                <c:pt idx="93">
                  <c:v>433186.14</c:v>
                </c:pt>
                <c:pt idx="94">
                  <c:v>85000</c:v>
                </c:pt>
                <c:pt idx="95">
                  <c:v>71937</c:v>
                </c:pt>
                <c:pt idx="96">
                  <c:v>2275000</c:v>
                </c:pt>
                <c:pt idx="97">
                  <c:v>73600</c:v>
                </c:pt>
                <c:pt idx="98">
                  <c:v>0</c:v>
                </c:pt>
                <c:pt idx="99">
                  <c:v>270000</c:v>
                </c:pt>
              </c:numCache>
            </c:numRef>
          </c:val>
          <c:smooth val="0"/>
          <c:extLst>
            <c:ext xmlns:c16="http://schemas.microsoft.com/office/drawing/2014/chart" uri="{C3380CC4-5D6E-409C-BE32-E72D297353CC}">
              <c16:uniqueId val="{00000007-918F-4E50-B142-712A3AEE780E}"/>
            </c:ext>
          </c:extLst>
        </c:ser>
        <c:ser>
          <c:idx val="1"/>
          <c:order val="1"/>
          <c:tx>
            <c:strRef>
              <c:f>OKPI1!$D$6</c:f>
              <c:strCache>
                <c:ptCount val="1"/>
                <c:pt idx="0">
                  <c:v>Sum of Expected Amount</c:v>
                </c:pt>
              </c:strCache>
            </c:strRef>
          </c:tx>
          <c:spPr>
            <a:ln w="28575" cap="rnd">
              <a:solidFill>
                <a:schemeClr val="accent2"/>
              </a:solidFill>
              <a:round/>
            </a:ln>
            <a:effectLst/>
          </c:spPr>
          <c:marker>
            <c:symbol val="none"/>
          </c:marker>
          <c:cat>
            <c:strRef>
              <c:f>OKPI1!$B$7:$B$107</c:f>
              <c:strCache>
                <c:ptCount val="100"/>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2022-01</c:v>
                </c:pt>
                <c:pt idx="83">
                  <c:v>2022-02</c:v>
                </c:pt>
                <c:pt idx="84">
                  <c:v>2022-03</c:v>
                </c:pt>
                <c:pt idx="85">
                  <c:v>2022-04</c:v>
                </c:pt>
                <c:pt idx="86">
                  <c:v>2022-06</c:v>
                </c:pt>
                <c:pt idx="87">
                  <c:v>2022-07</c:v>
                </c:pt>
                <c:pt idx="88">
                  <c:v>2022-08</c:v>
                </c:pt>
                <c:pt idx="89">
                  <c:v>2022-09</c:v>
                </c:pt>
                <c:pt idx="90">
                  <c:v>2022-10</c:v>
                </c:pt>
                <c:pt idx="91">
                  <c:v>2022-11</c:v>
                </c:pt>
                <c:pt idx="92">
                  <c:v>2022-12</c:v>
                </c:pt>
                <c:pt idx="93">
                  <c:v>2023-01</c:v>
                </c:pt>
                <c:pt idx="94">
                  <c:v>2023-03</c:v>
                </c:pt>
                <c:pt idx="95">
                  <c:v>2023-09</c:v>
                </c:pt>
                <c:pt idx="96">
                  <c:v>2023-12</c:v>
                </c:pt>
                <c:pt idx="97">
                  <c:v>2024-09</c:v>
                </c:pt>
                <c:pt idx="98">
                  <c:v>2025-06</c:v>
                </c:pt>
                <c:pt idx="99">
                  <c:v>2030-11</c:v>
                </c:pt>
              </c:strCache>
            </c:strRef>
          </c:cat>
          <c:val>
            <c:numRef>
              <c:f>OKPI1!$D$7:$D$107</c:f>
              <c:numCache>
                <c:formatCode>General</c:formatCode>
                <c:ptCount val="100"/>
                <c:pt idx="0">
                  <c:v>550000</c:v>
                </c:pt>
                <c:pt idx="1">
                  <c:v>0</c:v>
                </c:pt>
                <c:pt idx="2">
                  <c:v>0</c:v>
                </c:pt>
                <c:pt idx="3">
                  <c:v>0</c:v>
                </c:pt>
                <c:pt idx="4">
                  <c:v>427470.95</c:v>
                </c:pt>
                <c:pt idx="5">
                  <c:v>150796</c:v>
                </c:pt>
                <c:pt idx="6">
                  <c:v>0</c:v>
                </c:pt>
                <c:pt idx="7">
                  <c:v>100923</c:v>
                </c:pt>
                <c:pt idx="8">
                  <c:v>340000</c:v>
                </c:pt>
                <c:pt idx="9">
                  <c:v>0</c:v>
                </c:pt>
                <c:pt idx="10">
                  <c:v>275300</c:v>
                </c:pt>
                <c:pt idx="11">
                  <c:v>150000</c:v>
                </c:pt>
                <c:pt idx="12">
                  <c:v>226624.5</c:v>
                </c:pt>
                <c:pt idx="13">
                  <c:v>3697900</c:v>
                </c:pt>
                <c:pt idx="14">
                  <c:v>108150</c:v>
                </c:pt>
                <c:pt idx="15">
                  <c:v>167500</c:v>
                </c:pt>
                <c:pt idx="16">
                  <c:v>113000</c:v>
                </c:pt>
                <c:pt idx="17">
                  <c:v>208903</c:v>
                </c:pt>
                <c:pt idx="18">
                  <c:v>13858183</c:v>
                </c:pt>
                <c:pt idx="19">
                  <c:v>138220</c:v>
                </c:pt>
                <c:pt idx="20">
                  <c:v>496815</c:v>
                </c:pt>
                <c:pt idx="21">
                  <c:v>1173039.25</c:v>
                </c:pt>
                <c:pt idx="22">
                  <c:v>48555</c:v>
                </c:pt>
                <c:pt idx="23">
                  <c:v>205404.13</c:v>
                </c:pt>
                <c:pt idx="24">
                  <c:v>557310.5</c:v>
                </c:pt>
                <c:pt idx="25">
                  <c:v>580559</c:v>
                </c:pt>
                <c:pt idx="26">
                  <c:v>214290</c:v>
                </c:pt>
                <c:pt idx="27">
                  <c:v>380536.16000000003</c:v>
                </c:pt>
                <c:pt idx="28">
                  <c:v>445694</c:v>
                </c:pt>
                <c:pt idx="29">
                  <c:v>425762</c:v>
                </c:pt>
                <c:pt idx="30">
                  <c:v>1089072</c:v>
                </c:pt>
                <c:pt idx="31">
                  <c:v>339164.01</c:v>
                </c:pt>
                <c:pt idx="32">
                  <c:v>290656</c:v>
                </c:pt>
                <c:pt idx="33">
                  <c:v>981235.6</c:v>
                </c:pt>
                <c:pt idx="34">
                  <c:v>513535</c:v>
                </c:pt>
                <c:pt idx="35">
                  <c:v>402115.25</c:v>
                </c:pt>
                <c:pt idx="36">
                  <c:v>302602</c:v>
                </c:pt>
                <c:pt idx="37">
                  <c:v>361392.5</c:v>
                </c:pt>
                <c:pt idx="38">
                  <c:v>454890.25</c:v>
                </c:pt>
                <c:pt idx="39">
                  <c:v>760972.25</c:v>
                </c:pt>
                <c:pt idx="40">
                  <c:v>320941.90000000002</c:v>
                </c:pt>
                <c:pt idx="41">
                  <c:v>1238309.7999999998</c:v>
                </c:pt>
                <c:pt idx="42">
                  <c:v>423369.04</c:v>
                </c:pt>
                <c:pt idx="43">
                  <c:v>580998.6</c:v>
                </c:pt>
                <c:pt idx="44">
                  <c:v>332556.84999999998</c:v>
                </c:pt>
                <c:pt idx="45">
                  <c:v>2672711.52</c:v>
                </c:pt>
                <c:pt idx="46">
                  <c:v>322659.37</c:v>
                </c:pt>
                <c:pt idx="47">
                  <c:v>258252.80000000002</c:v>
                </c:pt>
                <c:pt idx="48">
                  <c:v>993124.22</c:v>
                </c:pt>
                <c:pt idx="49">
                  <c:v>660400.5</c:v>
                </c:pt>
                <c:pt idx="50">
                  <c:v>1239012.71</c:v>
                </c:pt>
                <c:pt idx="51">
                  <c:v>1375571.77</c:v>
                </c:pt>
                <c:pt idx="52">
                  <c:v>807270.78</c:v>
                </c:pt>
                <c:pt idx="53">
                  <c:v>971810.35</c:v>
                </c:pt>
                <c:pt idx="54">
                  <c:v>4080485.07</c:v>
                </c:pt>
                <c:pt idx="55">
                  <c:v>748786.3</c:v>
                </c:pt>
                <c:pt idx="56">
                  <c:v>893442.7</c:v>
                </c:pt>
                <c:pt idx="57">
                  <c:v>2071098.6199999999</c:v>
                </c:pt>
                <c:pt idx="58">
                  <c:v>308691.82</c:v>
                </c:pt>
                <c:pt idx="59">
                  <c:v>883873.36</c:v>
                </c:pt>
                <c:pt idx="60">
                  <c:v>3207887.85</c:v>
                </c:pt>
                <c:pt idx="61">
                  <c:v>13615167.09</c:v>
                </c:pt>
                <c:pt idx="62">
                  <c:v>1061602.83</c:v>
                </c:pt>
                <c:pt idx="63">
                  <c:v>3035113.89</c:v>
                </c:pt>
                <c:pt idx="64">
                  <c:v>4750732.2200000007</c:v>
                </c:pt>
                <c:pt idx="65">
                  <c:v>2721204.4299999997</c:v>
                </c:pt>
                <c:pt idx="66">
                  <c:v>9605504.6699999999</c:v>
                </c:pt>
                <c:pt idx="67">
                  <c:v>2616075.8500000006</c:v>
                </c:pt>
                <c:pt idx="68">
                  <c:v>5148207.1099999994</c:v>
                </c:pt>
                <c:pt idx="69">
                  <c:v>4189945.3000000017</c:v>
                </c:pt>
                <c:pt idx="70">
                  <c:v>500277.91000000003</c:v>
                </c:pt>
                <c:pt idx="71">
                  <c:v>1399413.3599999999</c:v>
                </c:pt>
                <c:pt idx="72">
                  <c:v>29485040.789999999</c:v>
                </c:pt>
                <c:pt idx="73">
                  <c:v>2750482.6100000008</c:v>
                </c:pt>
                <c:pt idx="74">
                  <c:v>1488114.3900000001</c:v>
                </c:pt>
                <c:pt idx="75">
                  <c:v>6361267.620000002</c:v>
                </c:pt>
                <c:pt idx="76">
                  <c:v>2061529.38</c:v>
                </c:pt>
                <c:pt idx="77">
                  <c:v>1966672.7999999998</c:v>
                </c:pt>
                <c:pt idx="78">
                  <c:v>15791217.129999995</c:v>
                </c:pt>
                <c:pt idx="79">
                  <c:v>1245266.0899999999</c:v>
                </c:pt>
                <c:pt idx="80">
                  <c:v>1531693.58</c:v>
                </c:pt>
                <c:pt idx="81">
                  <c:v>11011141.629999992</c:v>
                </c:pt>
                <c:pt idx="82">
                  <c:v>9343.25</c:v>
                </c:pt>
                <c:pt idx="83">
                  <c:v>63376.799999999996</c:v>
                </c:pt>
                <c:pt idx="84">
                  <c:v>4411295.1100000013</c:v>
                </c:pt>
                <c:pt idx="85">
                  <c:v>104549.73</c:v>
                </c:pt>
                <c:pt idx="86">
                  <c:v>1219357.2499999998</c:v>
                </c:pt>
                <c:pt idx="87">
                  <c:v>36768.01</c:v>
                </c:pt>
                <c:pt idx="88">
                  <c:v>114643.84</c:v>
                </c:pt>
                <c:pt idx="89">
                  <c:v>45496.800000000003</c:v>
                </c:pt>
                <c:pt idx="90">
                  <c:v>13088.75</c:v>
                </c:pt>
                <c:pt idx="91">
                  <c:v>23168.75</c:v>
                </c:pt>
                <c:pt idx="92">
                  <c:v>628050.07000000007</c:v>
                </c:pt>
                <c:pt idx="93">
                  <c:v>13369.95</c:v>
                </c:pt>
                <c:pt idx="94">
                  <c:v>25500</c:v>
                </c:pt>
                <c:pt idx="95">
                  <c:v>7193.7</c:v>
                </c:pt>
                <c:pt idx="96">
                  <c:v>113750</c:v>
                </c:pt>
                <c:pt idx="97">
                  <c:v>51520</c:v>
                </c:pt>
                <c:pt idx="98">
                  <c:v>0</c:v>
                </c:pt>
                <c:pt idx="99">
                  <c:v>0</c:v>
                </c:pt>
              </c:numCache>
            </c:numRef>
          </c:val>
          <c:smooth val="0"/>
          <c:extLst>
            <c:ext xmlns:c16="http://schemas.microsoft.com/office/drawing/2014/chart" uri="{C3380CC4-5D6E-409C-BE32-E72D297353CC}">
              <c16:uniqueId val="{00000008-918F-4E50-B142-712A3AEE780E}"/>
            </c:ext>
          </c:extLst>
        </c:ser>
        <c:dLbls>
          <c:showLegendKey val="0"/>
          <c:showVal val="0"/>
          <c:showCatName val="0"/>
          <c:showSerName val="0"/>
          <c:showPercent val="0"/>
          <c:showBubbleSize val="0"/>
        </c:dLbls>
        <c:smooth val="0"/>
        <c:axId val="585908512"/>
        <c:axId val="585908992"/>
      </c:lineChart>
      <c:catAx>
        <c:axId val="585908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5908992"/>
        <c:crosses val="autoZero"/>
        <c:auto val="1"/>
        <c:lblAlgn val="ctr"/>
        <c:lblOffset val="100"/>
        <c:noMultiLvlLbl val="0"/>
      </c:catAx>
      <c:valAx>
        <c:axId val="5859089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590851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Dashboard.xlsx]Sheet5!PivotTable10</c:name>
    <c:fmtId val="3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Trend analysis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1"/>
          <c:showCatName val="0"/>
          <c:showSerName val="0"/>
          <c:showPercent val="0"/>
          <c:showBubbleSize val="0"/>
          <c:extLst>
            <c:ext xmlns:c15="http://schemas.microsoft.com/office/drawing/2012/chart" uri="{CE6537A1-D6FC-4f65-9D91-7224C49458BB}"/>
          </c:extLst>
        </c:dLbl>
      </c:pivotFmt>
      <c:pivotFmt>
        <c:idx val="63"/>
        <c:dLbl>
          <c:idx val="0"/>
          <c:showLegendKey val="0"/>
          <c:showVal val="1"/>
          <c:showCatName val="0"/>
          <c:showSerName val="0"/>
          <c:showPercent val="0"/>
          <c:showBubbleSize val="0"/>
          <c:extLst>
            <c:ext xmlns:c15="http://schemas.microsoft.com/office/drawing/2012/chart" uri="{CE6537A1-D6FC-4f65-9D91-7224C49458BB}"/>
          </c:extLst>
        </c:dLbl>
      </c:pivotFmt>
      <c:pivotFmt>
        <c:idx val="64"/>
        <c:dLbl>
          <c:idx val="0"/>
          <c:showLegendKey val="0"/>
          <c:showVal val="1"/>
          <c:showCatName val="0"/>
          <c:showSerName val="0"/>
          <c:showPercent val="0"/>
          <c:showBubbleSize val="0"/>
          <c:extLst>
            <c:ext xmlns:c15="http://schemas.microsoft.com/office/drawing/2012/chart" uri="{CE6537A1-D6FC-4f65-9D91-7224C49458BB}"/>
          </c:extLst>
        </c:dLbl>
      </c:pivotFmt>
      <c:pivotFmt>
        <c:idx val="65"/>
        <c:dLbl>
          <c:idx val="0"/>
          <c:showLegendKey val="0"/>
          <c:showVal val="1"/>
          <c:showCatName val="0"/>
          <c:showSerName val="0"/>
          <c:showPercent val="0"/>
          <c:showBubbleSize val="0"/>
          <c:extLst>
            <c:ext xmlns:c15="http://schemas.microsoft.com/office/drawing/2012/chart" uri="{CE6537A1-D6FC-4f65-9D91-7224C49458BB}"/>
          </c:extLst>
        </c:dLbl>
      </c:pivotFmt>
      <c:pivotFmt>
        <c:idx val="66"/>
        <c:dLbl>
          <c:idx val="0"/>
          <c:showLegendKey val="0"/>
          <c:showVal val="1"/>
          <c:showCatName val="0"/>
          <c:showSerName val="0"/>
          <c:showPercent val="0"/>
          <c:showBubbleSize val="0"/>
          <c:extLst>
            <c:ext xmlns:c15="http://schemas.microsoft.com/office/drawing/2012/chart" uri="{CE6537A1-D6FC-4f65-9D91-7224C49458BB}"/>
          </c:extLst>
        </c:dLbl>
      </c:pivotFmt>
      <c:pivotFmt>
        <c:idx val="67"/>
        <c:dLbl>
          <c:idx val="0"/>
          <c:showLegendKey val="0"/>
          <c:showVal val="1"/>
          <c:showCatName val="0"/>
          <c:showSerName val="0"/>
          <c:showPercent val="0"/>
          <c:showBubbleSize val="0"/>
          <c:extLst>
            <c:ext xmlns:c15="http://schemas.microsoft.com/office/drawing/2012/chart" uri="{CE6537A1-D6FC-4f65-9D91-7224C49458BB}"/>
          </c:extLst>
        </c:dLbl>
      </c:pivotFmt>
      <c:pivotFmt>
        <c:idx val="68"/>
        <c:dLbl>
          <c:idx val="0"/>
          <c:showLegendKey val="0"/>
          <c:showVal val="1"/>
          <c:showCatName val="0"/>
          <c:showSerName val="0"/>
          <c:showPercent val="0"/>
          <c:showBubbleSize val="0"/>
          <c:extLst>
            <c:ext xmlns:c15="http://schemas.microsoft.com/office/drawing/2012/chart" uri="{CE6537A1-D6FC-4f65-9D91-7224C49458BB}"/>
          </c:extLst>
        </c:dLbl>
      </c:pivotFmt>
      <c:pivotFmt>
        <c:idx val="69"/>
        <c:dLbl>
          <c:idx val="0"/>
          <c:showLegendKey val="0"/>
          <c:showVal val="1"/>
          <c:showCatName val="0"/>
          <c:showSerName val="0"/>
          <c:showPercent val="0"/>
          <c:showBubbleSize val="0"/>
          <c:extLst>
            <c:ext xmlns:c15="http://schemas.microsoft.com/office/drawing/2012/chart" uri="{CE6537A1-D6FC-4f65-9D91-7224C49458BB}"/>
          </c:extLst>
        </c:dLbl>
      </c:pivotFmt>
      <c:pivotFmt>
        <c:idx val="70"/>
        <c:dLbl>
          <c:idx val="0"/>
          <c:showLegendKey val="0"/>
          <c:showVal val="1"/>
          <c:showCatName val="0"/>
          <c:showSerName val="0"/>
          <c:showPercent val="0"/>
          <c:showBubbleSize val="0"/>
          <c:extLst>
            <c:ext xmlns:c15="http://schemas.microsoft.com/office/drawing/2012/chart" uri="{CE6537A1-D6FC-4f65-9D91-7224C49458BB}"/>
          </c:extLst>
        </c:dLbl>
      </c:pivotFmt>
      <c:pivotFmt>
        <c:idx val="71"/>
        <c:dLbl>
          <c:idx val="0"/>
          <c:showLegendKey val="0"/>
          <c:showVal val="1"/>
          <c:showCatName val="0"/>
          <c:showSerName val="0"/>
          <c:showPercent val="0"/>
          <c:showBubbleSize val="0"/>
          <c:extLst>
            <c:ext xmlns:c15="http://schemas.microsoft.com/office/drawing/2012/chart" uri="{CE6537A1-D6FC-4f65-9D91-7224C49458BB}"/>
          </c:extLst>
        </c:dLbl>
      </c:pivotFmt>
      <c:pivotFmt>
        <c:idx val="72"/>
        <c:dLbl>
          <c:idx val="0"/>
          <c:showLegendKey val="0"/>
          <c:showVal val="1"/>
          <c:showCatName val="0"/>
          <c:showSerName val="0"/>
          <c:showPercent val="0"/>
          <c:showBubbleSize val="0"/>
          <c:extLst>
            <c:ext xmlns:c15="http://schemas.microsoft.com/office/drawing/2012/chart" uri="{CE6537A1-D6FC-4f65-9D91-7224C49458BB}"/>
          </c:extLst>
        </c:dLbl>
      </c:pivotFmt>
      <c:pivotFmt>
        <c:idx val="73"/>
        <c:dLbl>
          <c:idx val="0"/>
          <c:showLegendKey val="0"/>
          <c:showVal val="1"/>
          <c:showCatName val="0"/>
          <c:showSerName val="0"/>
          <c:showPercent val="0"/>
          <c:showBubbleSize val="0"/>
          <c:extLst>
            <c:ext xmlns:c15="http://schemas.microsoft.com/office/drawing/2012/chart" uri="{CE6537A1-D6FC-4f65-9D91-7224C49458BB}"/>
          </c:extLst>
        </c:dLbl>
      </c:pivotFmt>
      <c:pivotFmt>
        <c:idx val="74"/>
        <c:dLbl>
          <c:idx val="0"/>
          <c:showLegendKey val="0"/>
          <c:showVal val="1"/>
          <c:showCatName val="0"/>
          <c:showSerName val="0"/>
          <c:showPercent val="0"/>
          <c:showBubbleSize val="0"/>
          <c:extLst>
            <c:ext xmlns:c15="http://schemas.microsoft.com/office/drawing/2012/chart" uri="{CE6537A1-D6FC-4f65-9D91-7224C49458BB}"/>
          </c:extLst>
        </c:dLbl>
      </c:pivotFmt>
      <c:pivotFmt>
        <c:idx val="75"/>
        <c:dLbl>
          <c:idx val="0"/>
          <c:showLegendKey val="0"/>
          <c:showVal val="1"/>
          <c:showCatName val="0"/>
          <c:showSerName val="0"/>
          <c:showPercent val="0"/>
          <c:showBubbleSize val="0"/>
          <c:extLst>
            <c:ext xmlns:c15="http://schemas.microsoft.com/office/drawing/2012/chart" uri="{CE6537A1-D6FC-4f65-9D91-7224C49458BB}"/>
          </c:extLst>
        </c:dLbl>
      </c:pivotFmt>
      <c:pivotFmt>
        <c:idx val="76"/>
        <c:dLbl>
          <c:idx val="0"/>
          <c:showLegendKey val="0"/>
          <c:showVal val="1"/>
          <c:showCatName val="0"/>
          <c:showSerName val="0"/>
          <c:showPercent val="0"/>
          <c:showBubbleSize val="0"/>
          <c:extLst>
            <c:ext xmlns:c15="http://schemas.microsoft.com/office/drawing/2012/chart" uri="{CE6537A1-D6FC-4f65-9D91-7224C49458BB}"/>
          </c:extLst>
        </c:dLbl>
      </c:pivotFmt>
      <c:pivotFmt>
        <c:idx val="77"/>
        <c:dLbl>
          <c:idx val="0"/>
          <c:showLegendKey val="0"/>
          <c:showVal val="1"/>
          <c:showCatName val="0"/>
          <c:showSerName val="0"/>
          <c:showPercent val="0"/>
          <c:showBubbleSize val="0"/>
          <c:extLst>
            <c:ext xmlns:c15="http://schemas.microsoft.com/office/drawing/2012/chart" uri="{CE6537A1-D6FC-4f65-9D91-7224C49458BB}"/>
          </c:extLst>
        </c:dLbl>
      </c:pivotFmt>
      <c:pivotFmt>
        <c:idx val="78"/>
        <c:dLbl>
          <c:idx val="0"/>
          <c:showLegendKey val="0"/>
          <c:showVal val="1"/>
          <c:showCatName val="0"/>
          <c:showSerName val="0"/>
          <c:showPercent val="0"/>
          <c:showBubbleSize val="0"/>
          <c:extLst>
            <c:ext xmlns:c15="http://schemas.microsoft.com/office/drawing/2012/chart" uri="{CE6537A1-D6FC-4f65-9D91-7224C49458BB}"/>
          </c:extLst>
        </c:dLbl>
      </c:pivotFmt>
      <c:pivotFmt>
        <c:idx val="79"/>
        <c:dLbl>
          <c:idx val="0"/>
          <c:showLegendKey val="0"/>
          <c:showVal val="1"/>
          <c:showCatName val="0"/>
          <c:showSerName val="0"/>
          <c:showPercent val="0"/>
          <c:showBubbleSize val="0"/>
          <c:extLst>
            <c:ext xmlns:c15="http://schemas.microsoft.com/office/drawing/2012/chart" uri="{CE6537A1-D6FC-4f65-9D91-7224C49458BB}"/>
          </c:extLst>
        </c:dLbl>
      </c:pivotFmt>
      <c:pivotFmt>
        <c:idx val="80"/>
        <c:dLbl>
          <c:idx val="0"/>
          <c:showLegendKey val="0"/>
          <c:showVal val="1"/>
          <c:showCatName val="0"/>
          <c:showSerName val="0"/>
          <c:showPercent val="0"/>
          <c:showBubbleSize val="0"/>
          <c:extLst>
            <c:ext xmlns:c15="http://schemas.microsoft.com/office/drawing/2012/chart" uri="{CE6537A1-D6FC-4f65-9D91-7224C49458BB}"/>
          </c:extLst>
        </c:dLbl>
      </c:pivotFmt>
      <c:pivotFmt>
        <c:idx val="81"/>
        <c:dLbl>
          <c:idx val="0"/>
          <c:dLblPos val="ctr"/>
          <c:showLegendKey val="0"/>
          <c:showVal val="0"/>
          <c:showCatName val="0"/>
          <c:showSerName val="0"/>
          <c:showPercent val="0"/>
          <c:showBubbleSize val="0"/>
          <c:extLst>
            <c:ext xmlns:c15="http://schemas.microsoft.com/office/drawing/2012/chart" uri="{CE6537A1-D6FC-4f65-9D91-7224C49458BB}"/>
          </c:extLst>
        </c:dLbl>
      </c:pivotFmt>
      <c:pivotFmt>
        <c:idx val="82"/>
        <c:dLbl>
          <c:idx val="0"/>
          <c:dLblPos val="ctr"/>
          <c:showLegendKey val="0"/>
          <c:showVal val="0"/>
          <c:showCatName val="0"/>
          <c:showSerName val="0"/>
          <c:showPercent val="0"/>
          <c:showBubbleSize val="0"/>
          <c:extLst>
            <c:ext xmlns:c15="http://schemas.microsoft.com/office/drawing/2012/chart" uri="{CE6537A1-D6FC-4f65-9D91-7224C49458BB}"/>
          </c:extLst>
        </c:dLbl>
      </c:pivotFmt>
      <c:pivotFmt>
        <c:idx val="83"/>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84"/>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85"/>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86"/>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3127397536846356E-2"/>
          <c:y val="0.16805191017789442"/>
          <c:w val="0.72330364889420007"/>
          <c:h val="0.61057579378453175"/>
        </c:manualLayout>
      </c:layout>
      <c:lineChart>
        <c:grouping val="stacked"/>
        <c:varyColors val="0"/>
        <c:ser>
          <c:idx val="0"/>
          <c:order val="0"/>
          <c:tx>
            <c:strRef>
              <c:f>Sheet5!$B$29:$B$32</c:f>
              <c:strCache>
                <c:ptCount val="1"/>
                <c:pt idx="0">
                  <c:v>2020</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Sheet5!$A$33:$A$66</c:f>
              <c:strCache>
                <c:ptCount val="33"/>
                <c:pt idx="0">
                  <c:v>Adjustable Dumbbell Set</c:v>
                </c:pt>
                <c:pt idx="1">
                  <c:v>Backpack for Laptops</c:v>
                </c:pt>
                <c:pt idx="2">
                  <c:v>Bike Helmet</c:v>
                </c:pt>
                <c:pt idx="3">
                  <c:v>Camping Tent</c:v>
                </c:pt>
                <c:pt idx="4">
                  <c:v>Ceramic Coffee Mug</c:v>
                </c:pt>
                <c:pt idx="5">
                  <c:v>Digital Alarm Clock</c:v>
                </c:pt>
                <c:pt idx="6">
                  <c:v>Electric Kettle</c:v>
                </c:pt>
                <c:pt idx="7">
                  <c:v>Electric Toothbrush</c:v>
                </c:pt>
                <c:pt idx="8">
                  <c:v>Fitness Tracker</c:v>
                </c:pt>
                <c:pt idx="9">
                  <c:v>Gaming Chair</c:v>
                </c:pt>
                <c:pt idx="10">
                  <c:v>Garden Hose</c:v>
                </c:pt>
                <c:pt idx="11">
                  <c:v>Home Air Purifier</c:v>
                </c:pt>
                <c:pt idx="12">
                  <c:v>Kids' Educational Tablet</c:v>
                </c:pt>
                <c:pt idx="13">
                  <c:v>Laptop Stand</c:v>
                </c:pt>
                <c:pt idx="14">
                  <c:v>LED Desk Lamp</c:v>
                </c:pt>
                <c:pt idx="15">
                  <c:v>Memory Foam Pillow</c:v>
                </c:pt>
                <c:pt idx="16">
                  <c:v>Men's Running Shoes</c:v>
                </c:pt>
                <c:pt idx="17">
                  <c:v>Mini Projector</c:v>
                </c:pt>
                <c:pt idx="18">
                  <c:v>Noise Cancelling Headphones</c:v>
                </c:pt>
                <c:pt idx="19">
                  <c:v>Organic Cotton T-Shirt</c:v>
                </c:pt>
                <c:pt idx="20">
                  <c:v>Pet Water Dispenser</c:v>
                </c:pt>
                <c:pt idx="21">
                  <c:v>Portable Electric Heater</c:v>
                </c:pt>
                <c:pt idx="22">
                  <c:v>Portable Power Bank</c:v>
                </c:pt>
                <c:pt idx="23">
                  <c:v>Robot Vacuum</c:v>
                </c:pt>
                <c:pt idx="24">
                  <c:v>Smart Home Security Camera</c:v>
                </c:pt>
                <c:pt idx="25">
                  <c:v>Smartphone Charging Cable</c:v>
                </c:pt>
                <c:pt idx="26">
                  <c:v>Smartwatch</c:v>
                </c:pt>
                <c:pt idx="27">
                  <c:v>Stainless Steel Cookware Set</c:v>
                </c:pt>
                <c:pt idx="28">
                  <c:v>Stainless Steel Water Bottle</c:v>
                </c:pt>
                <c:pt idx="29">
                  <c:v>Wireless Bluetooth Speaker</c:v>
                </c:pt>
                <c:pt idx="30">
                  <c:v>Wireless Earbuds</c:v>
                </c:pt>
                <c:pt idx="31">
                  <c:v>Wireless Mouse</c:v>
                </c:pt>
                <c:pt idx="32">
                  <c:v>Yoga Mat</c:v>
                </c:pt>
              </c:strCache>
            </c:strRef>
          </c:cat>
          <c:val>
            <c:numRef>
              <c:f>Sheet5!$B$33:$B$66</c:f>
              <c:numCache>
                <c:formatCode>General</c:formatCode>
                <c:ptCount val="33"/>
                <c:pt idx="0">
                  <c:v>31860.024893617021</c:v>
                </c:pt>
                <c:pt idx="1">
                  <c:v>27392.481</c:v>
                </c:pt>
                <c:pt idx="2">
                  <c:v>18521.911111111112</c:v>
                </c:pt>
                <c:pt idx="3">
                  <c:v>37382.943396226416</c:v>
                </c:pt>
                <c:pt idx="4">
                  <c:v>26618.888723404256</c:v>
                </c:pt>
                <c:pt idx="5">
                  <c:v>21692.513513513513</c:v>
                </c:pt>
                <c:pt idx="6">
                  <c:v>34574.230769230766</c:v>
                </c:pt>
                <c:pt idx="7">
                  <c:v>32832.145161290326</c:v>
                </c:pt>
                <c:pt idx="8">
                  <c:v>28734.350769230768</c:v>
                </c:pt>
                <c:pt idx="9">
                  <c:v>36022.329574468087</c:v>
                </c:pt>
                <c:pt idx="10">
                  <c:v>32422.225806451614</c:v>
                </c:pt>
                <c:pt idx="11">
                  <c:v>26836.580192307691</c:v>
                </c:pt>
                <c:pt idx="12">
                  <c:v>15253.6268</c:v>
                </c:pt>
                <c:pt idx="13">
                  <c:v>27149.538039215684</c:v>
                </c:pt>
                <c:pt idx="14">
                  <c:v>19352.483947368422</c:v>
                </c:pt>
                <c:pt idx="15">
                  <c:v>19189.00186046512</c:v>
                </c:pt>
                <c:pt idx="16">
                  <c:v>24278.365897435899</c:v>
                </c:pt>
                <c:pt idx="17">
                  <c:v>28434.836734693876</c:v>
                </c:pt>
                <c:pt idx="18">
                  <c:v>21480.804878048781</c:v>
                </c:pt>
                <c:pt idx="19">
                  <c:v>31155.294117647059</c:v>
                </c:pt>
                <c:pt idx="20">
                  <c:v>32109.974358974359</c:v>
                </c:pt>
                <c:pt idx="21">
                  <c:v>20800.666666666668</c:v>
                </c:pt>
                <c:pt idx="22">
                  <c:v>15627.39534883721</c:v>
                </c:pt>
                <c:pt idx="23">
                  <c:v>43854.46875</c:v>
                </c:pt>
                <c:pt idx="24">
                  <c:v>14609.2</c:v>
                </c:pt>
                <c:pt idx="25">
                  <c:v>20905.37166666667</c:v>
                </c:pt>
                <c:pt idx="26">
                  <c:v>22773.179487179488</c:v>
                </c:pt>
                <c:pt idx="27">
                  <c:v>35729.619459459464</c:v>
                </c:pt>
                <c:pt idx="28">
                  <c:v>19909.571428571428</c:v>
                </c:pt>
                <c:pt idx="29">
                  <c:v>34019.128205128203</c:v>
                </c:pt>
                <c:pt idx="30">
                  <c:v>27026.2</c:v>
                </c:pt>
                <c:pt idx="31">
                  <c:v>26870.411458333332</c:v>
                </c:pt>
                <c:pt idx="32">
                  <c:v>30199.904761904763</c:v>
                </c:pt>
              </c:numCache>
            </c:numRef>
          </c:val>
          <c:smooth val="0"/>
          <c:extLst>
            <c:ext xmlns:c16="http://schemas.microsoft.com/office/drawing/2014/chart" uri="{C3380CC4-5D6E-409C-BE32-E72D297353CC}">
              <c16:uniqueId val="{00000000-46E8-4A04-9BF4-BB0C17F3B725}"/>
            </c:ext>
          </c:extLst>
        </c:ser>
        <c:ser>
          <c:idx val="1"/>
          <c:order val="1"/>
          <c:tx>
            <c:strRef>
              <c:f>Sheet5!$C$29:$C$32</c:f>
              <c:strCache>
                <c:ptCount val="1"/>
                <c:pt idx="0">
                  <c:v>2021</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Sheet5!$A$33:$A$66</c:f>
              <c:strCache>
                <c:ptCount val="33"/>
                <c:pt idx="0">
                  <c:v>Adjustable Dumbbell Set</c:v>
                </c:pt>
                <c:pt idx="1">
                  <c:v>Backpack for Laptops</c:v>
                </c:pt>
                <c:pt idx="2">
                  <c:v>Bike Helmet</c:v>
                </c:pt>
                <c:pt idx="3">
                  <c:v>Camping Tent</c:v>
                </c:pt>
                <c:pt idx="4">
                  <c:v>Ceramic Coffee Mug</c:v>
                </c:pt>
                <c:pt idx="5">
                  <c:v>Digital Alarm Clock</c:v>
                </c:pt>
                <c:pt idx="6">
                  <c:v>Electric Kettle</c:v>
                </c:pt>
                <c:pt idx="7">
                  <c:v>Electric Toothbrush</c:v>
                </c:pt>
                <c:pt idx="8">
                  <c:v>Fitness Tracker</c:v>
                </c:pt>
                <c:pt idx="9">
                  <c:v>Gaming Chair</c:v>
                </c:pt>
                <c:pt idx="10">
                  <c:v>Garden Hose</c:v>
                </c:pt>
                <c:pt idx="11">
                  <c:v>Home Air Purifier</c:v>
                </c:pt>
                <c:pt idx="12">
                  <c:v>Kids' Educational Tablet</c:v>
                </c:pt>
                <c:pt idx="13">
                  <c:v>Laptop Stand</c:v>
                </c:pt>
                <c:pt idx="14">
                  <c:v>LED Desk Lamp</c:v>
                </c:pt>
                <c:pt idx="15">
                  <c:v>Memory Foam Pillow</c:v>
                </c:pt>
                <c:pt idx="16">
                  <c:v>Men's Running Shoes</c:v>
                </c:pt>
                <c:pt idx="17">
                  <c:v>Mini Projector</c:v>
                </c:pt>
                <c:pt idx="18">
                  <c:v>Noise Cancelling Headphones</c:v>
                </c:pt>
                <c:pt idx="19">
                  <c:v>Organic Cotton T-Shirt</c:v>
                </c:pt>
                <c:pt idx="20">
                  <c:v>Pet Water Dispenser</c:v>
                </c:pt>
                <c:pt idx="21">
                  <c:v>Portable Electric Heater</c:v>
                </c:pt>
                <c:pt idx="22">
                  <c:v>Portable Power Bank</c:v>
                </c:pt>
                <c:pt idx="23">
                  <c:v>Robot Vacuum</c:v>
                </c:pt>
                <c:pt idx="24">
                  <c:v>Smart Home Security Camera</c:v>
                </c:pt>
                <c:pt idx="25">
                  <c:v>Smartphone Charging Cable</c:v>
                </c:pt>
                <c:pt idx="26">
                  <c:v>Smartwatch</c:v>
                </c:pt>
                <c:pt idx="27">
                  <c:v>Stainless Steel Cookware Set</c:v>
                </c:pt>
                <c:pt idx="28">
                  <c:v>Stainless Steel Water Bottle</c:v>
                </c:pt>
                <c:pt idx="29">
                  <c:v>Wireless Bluetooth Speaker</c:v>
                </c:pt>
                <c:pt idx="30">
                  <c:v>Wireless Earbuds</c:v>
                </c:pt>
                <c:pt idx="31">
                  <c:v>Wireless Mouse</c:v>
                </c:pt>
                <c:pt idx="32">
                  <c:v>Yoga Mat</c:v>
                </c:pt>
              </c:strCache>
            </c:strRef>
          </c:cat>
          <c:val>
            <c:numRef>
              <c:f>Sheet5!$C$33:$C$66</c:f>
              <c:numCache>
                <c:formatCode>General</c:formatCode>
                <c:ptCount val="33"/>
                <c:pt idx="0">
                  <c:v>37363.457894736843</c:v>
                </c:pt>
                <c:pt idx="1">
                  <c:v>31303.653333333332</c:v>
                </c:pt>
                <c:pt idx="2">
                  <c:v>26868.96551724138</c:v>
                </c:pt>
                <c:pt idx="3">
                  <c:v>21630.957812500001</c:v>
                </c:pt>
                <c:pt idx="4">
                  <c:v>25004.216216216217</c:v>
                </c:pt>
                <c:pt idx="5">
                  <c:v>25634.625</c:v>
                </c:pt>
                <c:pt idx="6">
                  <c:v>27573.466216216217</c:v>
                </c:pt>
                <c:pt idx="7">
                  <c:v>23812.065151515151</c:v>
                </c:pt>
                <c:pt idx="8">
                  <c:v>22728.653846153848</c:v>
                </c:pt>
                <c:pt idx="9">
                  <c:v>26874.41617647059</c:v>
                </c:pt>
                <c:pt idx="10">
                  <c:v>33566.618750000001</c:v>
                </c:pt>
                <c:pt idx="11">
                  <c:v>25507.533333333333</c:v>
                </c:pt>
                <c:pt idx="12">
                  <c:v>29426.523529411767</c:v>
                </c:pt>
                <c:pt idx="13">
                  <c:v>26817.269655172415</c:v>
                </c:pt>
                <c:pt idx="14">
                  <c:v>31767.241666666665</c:v>
                </c:pt>
                <c:pt idx="15">
                  <c:v>26675.548387096773</c:v>
                </c:pt>
                <c:pt idx="16">
                  <c:v>21426.434838709676</c:v>
                </c:pt>
                <c:pt idx="17">
                  <c:v>20165.821428571428</c:v>
                </c:pt>
                <c:pt idx="18">
                  <c:v>13744.344318181818</c:v>
                </c:pt>
                <c:pt idx="19">
                  <c:v>29354.22</c:v>
                </c:pt>
                <c:pt idx="20">
                  <c:v>26979.272727272728</c:v>
                </c:pt>
                <c:pt idx="21">
                  <c:v>27135.713846153849</c:v>
                </c:pt>
                <c:pt idx="22">
                  <c:v>30373.198076923079</c:v>
                </c:pt>
                <c:pt idx="23">
                  <c:v>42628.484848484848</c:v>
                </c:pt>
                <c:pt idx="24">
                  <c:v>29761.030303030304</c:v>
                </c:pt>
                <c:pt idx="25">
                  <c:v>28301</c:v>
                </c:pt>
                <c:pt idx="26">
                  <c:v>24040.560000000001</c:v>
                </c:pt>
                <c:pt idx="27">
                  <c:v>19895.625</c:v>
                </c:pt>
                <c:pt idx="28">
                  <c:v>29072.008333333335</c:v>
                </c:pt>
                <c:pt idx="29">
                  <c:v>29165.185185185186</c:v>
                </c:pt>
                <c:pt idx="30">
                  <c:v>23015.959090909091</c:v>
                </c:pt>
                <c:pt idx="31">
                  <c:v>24114.821428571428</c:v>
                </c:pt>
                <c:pt idx="32">
                  <c:v>26450.341249999998</c:v>
                </c:pt>
              </c:numCache>
            </c:numRef>
          </c:val>
          <c:smooth val="0"/>
          <c:extLst>
            <c:ext xmlns:c16="http://schemas.microsoft.com/office/drawing/2014/chart" uri="{C3380CC4-5D6E-409C-BE32-E72D297353CC}">
              <c16:uniqueId val="{00000003-46E8-4A04-9BF4-BB0C17F3B725}"/>
            </c:ext>
          </c:extLst>
        </c:ser>
        <c:dLbls>
          <c:showLegendKey val="0"/>
          <c:showVal val="0"/>
          <c:showCatName val="0"/>
          <c:showSerName val="0"/>
          <c:showPercent val="0"/>
          <c:showBubbleSize val="0"/>
        </c:dLbls>
        <c:marker val="1"/>
        <c:smooth val="0"/>
        <c:axId val="1549193631"/>
        <c:axId val="1549183071"/>
      </c:lineChart>
      <c:catAx>
        <c:axId val="15491936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9183071"/>
        <c:crosses val="autoZero"/>
        <c:auto val="1"/>
        <c:lblAlgn val="ctr"/>
        <c:lblOffset val="100"/>
        <c:noMultiLvlLbl val="0"/>
      </c:catAx>
      <c:valAx>
        <c:axId val="154918307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9193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Dashboard.xlsx]OKPI2!PivotTable1</c:name>
    <c:fmtId val="4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 Active Vs Total Opportunities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dLbl>
          <c:idx val="0"/>
          <c:showLegendKey val="0"/>
          <c:showVal val="0"/>
          <c:showCatName val="0"/>
          <c:showSerName val="0"/>
          <c:showPercent val="0"/>
          <c:showBubbleSize val="0"/>
          <c:extLst>
            <c:ext xmlns:c15="http://schemas.microsoft.com/office/drawing/2012/chart" uri="{CE6537A1-D6FC-4f65-9D91-7224C49458BB}"/>
          </c:extLst>
        </c:dLbl>
      </c:pivotFmt>
      <c:pivotFmt>
        <c:idx val="201"/>
        <c:dLbl>
          <c:idx val="0"/>
          <c:showLegendKey val="0"/>
          <c:showVal val="0"/>
          <c:showCatName val="0"/>
          <c:showSerName val="0"/>
          <c:showPercent val="0"/>
          <c:showBubbleSize val="0"/>
          <c:extLst>
            <c:ext xmlns:c15="http://schemas.microsoft.com/office/drawing/2012/chart" uri="{CE6537A1-D6FC-4f65-9D91-7224C49458BB}"/>
          </c:extLst>
        </c:dLbl>
      </c:pivotFmt>
      <c:pivotFmt>
        <c:idx val="202"/>
        <c:dLbl>
          <c:idx val="0"/>
          <c:showLegendKey val="0"/>
          <c:showVal val="0"/>
          <c:showCatName val="0"/>
          <c:showSerName val="0"/>
          <c:showPercent val="0"/>
          <c:showBubbleSize val="0"/>
          <c:extLst>
            <c:ext xmlns:c15="http://schemas.microsoft.com/office/drawing/2012/chart" uri="{CE6537A1-D6FC-4f65-9D91-7224C49458BB}"/>
          </c:extLst>
        </c:dLbl>
      </c:pivotFmt>
      <c:pivotFmt>
        <c:idx val="203"/>
        <c:dLbl>
          <c:idx val="0"/>
          <c:showLegendKey val="0"/>
          <c:showVal val="0"/>
          <c:showCatName val="0"/>
          <c:showSerName val="0"/>
          <c:showPercent val="0"/>
          <c:showBubbleSize val="0"/>
          <c:extLst>
            <c:ext xmlns:c15="http://schemas.microsoft.com/office/drawing/2012/chart" uri="{CE6537A1-D6FC-4f65-9D91-7224C49458BB}"/>
          </c:extLst>
        </c:dLbl>
      </c:pivotFmt>
      <c:pivotFmt>
        <c:idx val="204"/>
        <c:dLbl>
          <c:idx val="0"/>
          <c:showLegendKey val="0"/>
          <c:showVal val="0"/>
          <c:showCatName val="0"/>
          <c:showSerName val="0"/>
          <c:showPercent val="0"/>
          <c:showBubbleSize val="0"/>
          <c:extLst>
            <c:ext xmlns:c15="http://schemas.microsoft.com/office/drawing/2012/chart" uri="{CE6537A1-D6FC-4f65-9D91-7224C49458BB}"/>
          </c:extLst>
        </c:dLbl>
      </c:pivotFmt>
      <c:pivotFmt>
        <c:idx val="205"/>
        <c:dLbl>
          <c:idx val="0"/>
          <c:showLegendKey val="0"/>
          <c:showVal val="0"/>
          <c:showCatName val="0"/>
          <c:showSerName val="0"/>
          <c:showPercent val="0"/>
          <c:showBubbleSize val="0"/>
          <c:extLst>
            <c:ext xmlns:c15="http://schemas.microsoft.com/office/drawing/2012/chart" uri="{CE6537A1-D6FC-4f65-9D91-7224C49458BB}"/>
          </c:extLst>
        </c:dLbl>
      </c:pivotFmt>
      <c:pivotFmt>
        <c:idx val="206"/>
        <c:dLbl>
          <c:idx val="0"/>
          <c:showLegendKey val="0"/>
          <c:showVal val="0"/>
          <c:showCatName val="0"/>
          <c:showSerName val="0"/>
          <c:showPercent val="0"/>
          <c:showBubbleSize val="0"/>
          <c:extLst>
            <c:ext xmlns:c15="http://schemas.microsoft.com/office/drawing/2012/chart" uri="{CE6537A1-D6FC-4f65-9D91-7224C49458BB}"/>
          </c:extLst>
        </c:dLbl>
      </c:pivotFmt>
      <c:pivotFmt>
        <c:idx val="207"/>
        <c:dLbl>
          <c:idx val="0"/>
          <c:showLegendKey val="0"/>
          <c:showVal val="0"/>
          <c:showCatName val="0"/>
          <c:showSerName val="0"/>
          <c:showPercent val="0"/>
          <c:showBubbleSize val="0"/>
          <c:extLst>
            <c:ext xmlns:c15="http://schemas.microsoft.com/office/drawing/2012/chart" uri="{CE6537A1-D6FC-4f65-9D91-7224C49458BB}"/>
          </c:extLst>
        </c:dLbl>
      </c:pivotFmt>
      <c:pivotFmt>
        <c:idx val="208"/>
        <c:dLbl>
          <c:idx val="0"/>
          <c:showLegendKey val="0"/>
          <c:showVal val="0"/>
          <c:showCatName val="0"/>
          <c:showSerName val="0"/>
          <c:showPercent val="0"/>
          <c:showBubbleSize val="0"/>
          <c:extLst>
            <c:ext xmlns:c15="http://schemas.microsoft.com/office/drawing/2012/chart" uri="{CE6537A1-D6FC-4f65-9D91-7224C49458BB}"/>
          </c:extLst>
        </c:dLbl>
      </c:pivotFmt>
      <c:pivotFmt>
        <c:idx val="209"/>
        <c:dLbl>
          <c:idx val="0"/>
          <c:showLegendKey val="0"/>
          <c:showVal val="0"/>
          <c:showCatName val="0"/>
          <c:showSerName val="0"/>
          <c:showPercent val="0"/>
          <c:showBubbleSize val="0"/>
          <c:extLst>
            <c:ext xmlns:c15="http://schemas.microsoft.com/office/drawing/2012/chart" uri="{CE6537A1-D6FC-4f65-9D91-7224C49458BB}"/>
          </c:extLst>
        </c:dLbl>
      </c:pivotFmt>
      <c:pivotFmt>
        <c:idx val="210"/>
        <c:dLbl>
          <c:idx val="0"/>
          <c:showLegendKey val="0"/>
          <c:showVal val="0"/>
          <c:showCatName val="0"/>
          <c:showSerName val="0"/>
          <c:showPercent val="0"/>
          <c:showBubbleSize val="0"/>
          <c:extLst>
            <c:ext xmlns:c15="http://schemas.microsoft.com/office/drawing/2012/chart" uri="{CE6537A1-D6FC-4f65-9D91-7224C49458BB}"/>
          </c:extLst>
        </c:dLbl>
      </c:pivotFmt>
      <c:pivotFmt>
        <c:idx val="211"/>
        <c:dLbl>
          <c:idx val="0"/>
          <c:showLegendKey val="0"/>
          <c:showVal val="0"/>
          <c:showCatName val="0"/>
          <c:showSerName val="0"/>
          <c:showPercent val="0"/>
          <c:showBubbleSize val="0"/>
          <c:extLst>
            <c:ext xmlns:c15="http://schemas.microsoft.com/office/drawing/2012/chart" uri="{CE6537A1-D6FC-4f65-9D91-7224C49458BB}"/>
          </c:extLst>
        </c:dLbl>
      </c:pivotFmt>
      <c:pivotFmt>
        <c:idx val="212"/>
        <c:dLbl>
          <c:idx val="0"/>
          <c:showLegendKey val="0"/>
          <c:showVal val="0"/>
          <c:showCatName val="0"/>
          <c:showSerName val="0"/>
          <c:showPercent val="0"/>
          <c:showBubbleSize val="0"/>
          <c:extLst>
            <c:ext xmlns:c15="http://schemas.microsoft.com/office/drawing/2012/chart" uri="{CE6537A1-D6FC-4f65-9D91-7224C49458BB}"/>
          </c:extLst>
        </c:dLbl>
      </c:pivotFmt>
      <c:pivotFmt>
        <c:idx val="213"/>
        <c:dLbl>
          <c:idx val="0"/>
          <c:showLegendKey val="0"/>
          <c:showVal val="0"/>
          <c:showCatName val="0"/>
          <c:showSerName val="0"/>
          <c:showPercent val="0"/>
          <c:showBubbleSize val="0"/>
          <c:extLst>
            <c:ext xmlns:c15="http://schemas.microsoft.com/office/drawing/2012/chart" uri="{CE6537A1-D6FC-4f65-9D91-7224C49458BB}"/>
          </c:extLst>
        </c:dLbl>
      </c:pivotFmt>
      <c:pivotFmt>
        <c:idx val="214"/>
        <c:dLbl>
          <c:idx val="0"/>
          <c:showLegendKey val="0"/>
          <c:showVal val="0"/>
          <c:showCatName val="0"/>
          <c:showSerName val="0"/>
          <c:showPercent val="0"/>
          <c:showBubbleSize val="0"/>
          <c:extLst>
            <c:ext xmlns:c15="http://schemas.microsoft.com/office/drawing/2012/chart" uri="{CE6537A1-D6FC-4f65-9D91-7224C49458BB}"/>
          </c:extLst>
        </c:dLbl>
      </c:pivotFmt>
      <c:pivotFmt>
        <c:idx val="215"/>
        <c:dLbl>
          <c:idx val="0"/>
          <c:showLegendKey val="0"/>
          <c:showVal val="0"/>
          <c:showCatName val="0"/>
          <c:showSerName val="0"/>
          <c:showPercent val="0"/>
          <c:showBubbleSize val="0"/>
          <c:extLst>
            <c:ext xmlns:c15="http://schemas.microsoft.com/office/drawing/2012/chart" uri="{CE6537A1-D6FC-4f65-9D91-7224C49458BB}"/>
          </c:extLst>
        </c:dLbl>
      </c:pivotFmt>
      <c:pivotFmt>
        <c:idx val="216"/>
        <c:dLbl>
          <c:idx val="0"/>
          <c:showLegendKey val="0"/>
          <c:showVal val="0"/>
          <c:showCatName val="0"/>
          <c:showSerName val="0"/>
          <c:showPercent val="0"/>
          <c:showBubbleSize val="0"/>
          <c:extLst>
            <c:ext xmlns:c15="http://schemas.microsoft.com/office/drawing/2012/chart" uri="{CE6537A1-D6FC-4f65-9D91-7224C49458BB}"/>
          </c:extLst>
        </c:dLbl>
      </c:pivotFmt>
      <c:pivotFmt>
        <c:idx val="217"/>
        <c:dLbl>
          <c:idx val="0"/>
          <c:showLegendKey val="0"/>
          <c:showVal val="0"/>
          <c:showCatName val="0"/>
          <c:showSerName val="0"/>
          <c:showPercent val="0"/>
          <c:showBubbleSize val="0"/>
          <c:extLst>
            <c:ext xmlns:c15="http://schemas.microsoft.com/office/drawing/2012/chart" uri="{CE6537A1-D6FC-4f65-9D91-7224C49458BB}"/>
          </c:extLst>
        </c:dLbl>
      </c:pivotFmt>
      <c:pivotFmt>
        <c:idx val="218"/>
        <c:dLbl>
          <c:idx val="0"/>
          <c:showLegendKey val="0"/>
          <c:showVal val="0"/>
          <c:showCatName val="0"/>
          <c:showSerName val="0"/>
          <c:showPercent val="0"/>
          <c:showBubbleSize val="0"/>
          <c:extLst>
            <c:ext xmlns:c15="http://schemas.microsoft.com/office/drawing/2012/chart" uri="{CE6537A1-D6FC-4f65-9D91-7224C49458BB}"/>
          </c:extLst>
        </c:dLbl>
      </c:pivotFmt>
      <c:pivotFmt>
        <c:idx val="219"/>
        <c:dLbl>
          <c:idx val="0"/>
          <c:showLegendKey val="0"/>
          <c:showVal val="0"/>
          <c:showCatName val="0"/>
          <c:showSerName val="0"/>
          <c:showPercent val="0"/>
          <c:showBubbleSize val="0"/>
          <c:extLst>
            <c:ext xmlns:c15="http://schemas.microsoft.com/office/drawing/2012/chart" uri="{CE6537A1-D6FC-4f65-9D91-7224C49458BB}"/>
          </c:extLst>
        </c:dLbl>
      </c:pivotFmt>
      <c:pivotFmt>
        <c:idx val="220"/>
        <c:dLbl>
          <c:idx val="0"/>
          <c:showLegendKey val="0"/>
          <c:showVal val="0"/>
          <c:showCatName val="0"/>
          <c:showSerName val="0"/>
          <c:showPercent val="0"/>
          <c:showBubbleSize val="0"/>
          <c:extLst>
            <c:ext xmlns:c15="http://schemas.microsoft.com/office/drawing/2012/chart" uri="{CE6537A1-D6FC-4f65-9D91-7224C49458BB}"/>
          </c:extLst>
        </c:dLbl>
      </c:pivotFmt>
      <c:pivotFmt>
        <c:idx val="221"/>
        <c:dLbl>
          <c:idx val="0"/>
          <c:showLegendKey val="0"/>
          <c:showVal val="0"/>
          <c:showCatName val="0"/>
          <c:showSerName val="0"/>
          <c:showPercent val="0"/>
          <c:showBubbleSize val="0"/>
          <c:extLst>
            <c:ext xmlns:c15="http://schemas.microsoft.com/office/drawing/2012/chart" uri="{CE6537A1-D6FC-4f65-9D91-7224C49458BB}"/>
          </c:extLst>
        </c:dLbl>
      </c:pivotFmt>
      <c:pivotFmt>
        <c:idx val="222"/>
        <c:dLbl>
          <c:idx val="0"/>
          <c:showLegendKey val="0"/>
          <c:showVal val="0"/>
          <c:showCatName val="0"/>
          <c:showSerName val="0"/>
          <c:showPercent val="0"/>
          <c:showBubbleSize val="0"/>
          <c:extLst>
            <c:ext xmlns:c15="http://schemas.microsoft.com/office/drawing/2012/chart" uri="{CE6537A1-D6FC-4f65-9D91-7224C49458BB}"/>
          </c:extLst>
        </c:dLbl>
      </c:pivotFmt>
      <c:pivotFmt>
        <c:idx val="223"/>
        <c:dLbl>
          <c:idx val="0"/>
          <c:showLegendKey val="0"/>
          <c:showVal val="0"/>
          <c:showCatName val="0"/>
          <c:showSerName val="0"/>
          <c:showPercent val="0"/>
          <c:showBubbleSize val="0"/>
          <c:extLst>
            <c:ext xmlns:c15="http://schemas.microsoft.com/office/drawing/2012/chart" uri="{CE6537A1-D6FC-4f65-9D91-7224C49458BB}"/>
          </c:extLst>
        </c:dLbl>
      </c:pivotFmt>
      <c:pivotFmt>
        <c:idx val="224"/>
        <c:dLbl>
          <c:idx val="0"/>
          <c:showLegendKey val="0"/>
          <c:showVal val="0"/>
          <c:showCatName val="0"/>
          <c:showSerName val="0"/>
          <c:showPercent val="0"/>
          <c:showBubbleSize val="0"/>
          <c:extLst>
            <c:ext xmlns:c15="http://schemas.microsoft.com/office/drawing/2012/chart" uri="{CE6537A1-D6FC-4f65-9D91-7224C49458BB}"/>
          </c:extLst>
        </c:dLbl>
      </c:pivotFmt>
      <c:pivotFmt>
        <c:idx val="225"/>
        <c:dLbl>
          <c:idx val="0"/>
          <c:showLegendKey val="0"/>
          <c:showVal val="0"/>
          <c:showCatName val="0"/>
          <c:showSerName val="0"/>
          <c:showPercent val="0"/>
          <c:showBubbleSize val="0"/>
          <c:extLst>
            <c:ext xmlns:c15="http://schemas.microsoft.com/office/drawing/2012/chart" uri="{CE6537A1-D6FC-4f65-9D91-7224C49458BB}"/>
          </c:extLst>
        </c:dLbl>
      </c:pivotFmt>
      <c:pivotFmt>
        <c:idx val="226"/>
        <c:dLbl>
          <c:idx val="0"/>
          <c:showLegendKey val="0"/>
          <c:showVal val="0"/>
          <c:showCatName val="0"/>
          <c:showSerName val="0"/>
          <c:showPercent val="0"/>
          <c:showBubbleSize val="0"/>
          <c:extLst>
            <c:ext xmlns:c15="http://schemas.microsoft.com/office/drawing/2012/chart" uri="{CE6537A1-D6FC-4f65-9D91-7224C49458BB}"/>
          </c:extLst>
        </c:dLbl>
      </c:pivotFmt>
      <c:pivotFmt>
        <c:idx val="227"/>
        <c:dLbl>
          <c:idx val="0"/>
          <c:showLegendKey val="0"/>
          <c:showVal val="0"/>
          <c:showCatName val="0"/>
          <c:showSerName val="0"/>
          <c:showPercent val="0"/>
          <c:showBubbleSize val="0"/>
          <c:extLst>
            <c:ext xmlns:c15="http://schemas.microsoft.com/office/drawing/2012/chart" uri="{CE6537A1-D6FC-4f65-9D91-7224C49458BB}"/>
          </c:extLst>
        </c:dLbl>
      </c:pivotFmt>
      <c:pivotFmt>
        <c:idx val="228"/>
        <c:dLbl>
          <c:idx val="0"/>
          <c:showLegendKey val="0"/>
          <c:showVal val="0"/>
          <c:showCatName val="0"/>
          <c:showSerName val="0"/>
          <c:showPercent val="0"/>
          <c:showBubbleSize val="0"/>
          <c:extLst>
            <c:ext xmlns:c15="http://schemas.microsoft.com/office/drawing/2012/chart" uri="{CE6537A1-D6FC-4f65-9D91-7224C49458BB}"/>
          </c:extLst>
        </c:dLbl>
      </c:pivotFmt>
      <c:pivotFmt>
        <c:idx val="229"/>
        <c:dLbl>
          <c:idx val="0"/>
          <c:showLegendKey val="0"/>
          <c:showVal val="0"/>
          <c:showCatName val="0"/>
          <c:showSerName val="0"/>
          <c:showPercent val="0"/>
          <c:showBubbleSize val="0"/>
          <c:extLst>
            <c:ext xmlns:c15="http://schemas.microsoft.com/office/drawing/2012/chart" uri="{CE6537A1-D6FC-4f65-9D91-7224C49458BB}"/>
          </c:extLst>
        </c:dLbl>
      </c:pivotFmt>
      <c:pivotFmt>
        <c:idx val="230"/>
        <c:dLbl>
          <c:idx val="0"/>
          <c:showLegendKey val="0"/>
          <c:showVal val="0"/>
          <c:showCatName val="0"/>
          <c:showSerName val="0"/>
          <c:showPercent val="0"/>
          <c:showBubbleSize val="0"/>
          <c:extLst>
            <c:ext xmlns:c15="http://schemas.microsoft.com/office/drawing/2012/chart" uri="{CE6537A1-D6FC-4f65-9D91-7224C49458BB}"/>
          </c:extLst>
        </c:dLbl>
      </c:pivotFmt>
      <c:pivotFmt>
        <c:idx val="231"/>
        <c:dLbl>
          <c:idx val="0"/>
          <c:showLegendKey val="0"/>
          <c:showVal val="0"/>
          <c:showCatName val="0"/>
          <c:showSerName val="0"/>
          <c:showPercent val="0"/>
          <c:showBubbleSize val="0"/>
          <c:extLst>
            <c:ext xmlns:c15="http://schemas.microsoft.com/office/drawing/2012/chart" uri="{CE6537A1-D6FC-4f65-9D91-7224C49458BB}"/>
          </c:extLst>
        </c:dLbl>
      </c:pivotFmt>
      <c:pivotFmt>
        <c:idx val="232"/>
        <c:dLbl>
          <c:idx val="0"/>
          <c:showLegendKey val="0"/>
          <c:showVal val="0"/>
          <c:showCatName val="0"/>
          <c:showSerName val="0"/>
          <c:showPercent val="0"/>
          <c:showBubbleSize val="0"/>
          <c:extLst>
            <c:ext xmlns:c15="http://schemas.microsoft.com/office/drawing/2012/chart" uri="{CE6537A1-D6FC-4f65-9D91-7224C49458BB}"/>
          </c:extLst>
        </c:dLbl>
      </c:pivotFmt>
      <c:pivotFmt>
        <c:idx val="233"/>
        <c:dLbl>
          <c:idx val="0"/>
          <c:showLegendKey val="0"/>
          <c:showVal val="0"/>
          <c:showCatName val="0"/>
          <c:showSerName val="0"/>
          <c:showPercent val="0"/>
          <c:showBubbleSize val="0"/>
          <c:extLst>
            <c:ext xmlns:c15="http://schemas.microsoft.com/office/drawing/2012/chart" uri="{CE6537A1-D6FC-4f65-9D91-7224C49458BB}"/>
          </c:extLst>
        </c:dLbl>
      </c:pivotFmt>
      <c:pivotFmt>
        <c:idx val="234"/>
        <c:dLbl>
          <c:idx val="0"/>
          <c:showLegendKey val="0"/>
          <c:showVal val="0"/>
          <c:showCatName val="0"/>
          <c:showSerName val="0"/>
          <c:showPercent val="0"/>
          <c:showBubbleSize val="0"/>
          <c:extLst>
            <c:ext xmlns:c15="http://schemas.microsoft.com/office/drawing/2012/chart" uri="{CE6537A1-D6FC-4f65-9D91-7224C49458BB}"/>
          </c:extLst>
        </c:dLbl>
      </c:pivotFmt>
      <c:pivotFmt>
        <c:idx val="235"/>
        <c:dLbl>
          <c:idx val="0"/>
          <c:showLegendKey val="0"/>
          <c:showVal val="0"/>
          <c:showCatName val="0"/>
          <c:showSerName val="0"/>
          <c:showPercent val="0"/>
          <c:showBubbleSize val="0"/>
          <c:extLst>
            <c:ext xmlns:c15="http://schemas.microsoft.com/office/drawing/2012/chart" uri="{CE6537A1-D6FC-4f65-9D91-7224C49458BB}"/>
          </c:extLst>
        </c:dLbl>
      </c:pivotFmt>
      <c:pivotFmt>
        <c:idx val="236"/>
        <c:dLbl>
          <c:idx val="0"/>
          <c:showLegendKey val="0"/>
          <c:showVal val="0"/>
          <c:showCatName val="0"/>
          <c:showSerName val="0"/>
          <c:showPercent val="0"/>
          <c:showBubbleSize val="0"/>
          <c:extLst>
            <c:ext xmlns:c15="http://schemas.microsoft.com/office/drawing/2012/chart" uri="{CE6537A1-D6FC-4f65-9D91-7224C49458BB}"/>
          </c:extLst>
        </c:dLbl>
      </c:pivotFmt>
      <c:pivotFmt>
        <c:idx val="237"/>
        <c:dLbl>
          <c:idx val="0"/>
          <c:showLegendKey val="0"/>
          <c:showVal val="0"/>
          <c:showCatName val="0"/>
          <c:showSerName val="0"/>
          <c:showPercent val="0"/>
          <c:showBubbleSize val="0"/>
          <c:extLst>
            <c:ext xmlns:c15="http://schemas.microsoft.com/office/drawing/2012/chart" uri="{CE6537A1-D6FC-4f65-9D91-7224C49458BB}"/>
          </c:extLst>
        </c:dLbl>
      </c:pivotFmt>
      <c:pivotFmt>
        <c:idx val="238"/>
        <c:dLbl>
          <c:idx val="0"/>
          <c:showLegendKey val="0"/>
          <c:showVal val="0"/>
          <c:showCatName val="0"/>
          <c:showSerName val="0"/>
          <c:showPercent val="0"/>
          <c:showBubbleSize val="0"/>
          <c:extLst>
            <c:ext xmlns:c15="http://schemas.microsoft.com/office/drawing/2012/chart" uri="{CE6537A1-D6FC-4f65-9D91-7224C49458BB}"/>
          </c:extLst>
        </c:dLbl>
      </c:pivotFmt>
      <c:pivotFmt>
        <c:idx val="239"/>
        <c:dLbl>
          <c:idx val="0"/>
          <c:showLegendKey val="0"/>
          <c:showVal val="0"/>
          <c:showCatName val="0"/>
          <c:showSerName val="0"/>
          <c:showPercent val="0"/>
          <c:showBubbleSize val="0"/>
          <c:extLst>
            <c:ext xmlns:c15="http://schemas.microsoft.com/office/drawing/2012/chart" uri="{CE6537A1-D6FC-4f65-9D91-7224C49458BB}"/>
          </c:extLst>
        </c:dLbl>
      </c:pivotFmt>
      <c:pivotFmt>
        <c:idx val="240"/>
        <c:dLbl>
          <c:idx val="0"/>
          <c:showLegendKey val="0"/>
          <c:showVal val="0"/>
          <c:showCatName val="0"/>
          <c:showSerName val="0"/>
          <c:showPercent val="0"/>
          <c:showBubbleSize val="0"/>
          <c:extLst>
            <c:ext xmlns:c15="http://schemas.microsoft.com/office/drawing/2012/chart" uri="{CE6537A1-D6FC-4f65-9D91-7224C49458BB}"/>
          </c:extLst>
        </c:dLbl>
      </c:pivotFmt>
      <c:pivotFmt>
        <c:idx val="241"/>
        <c:dLbl>
          <c:idx val="0"/>
          <c:showLegendKey val="0"/>
          <c:showVal val="0"/>
          <c:showCatName val="0"/>
          <c:showSerName val="0"/>
          <c:showPercent val="0"/>
          <c:showBubbleSize val="0"/>
          <c:extLst>
            <c:ext xmlns:c15="http://schemas.microsoft.com/office/drawing/2012/chart" uri="{CE6537A1-D6FC-4f65-9D91-7224C49458BB}"/>
          </c:extLst>
        </c:dLbl>
      </c:pivotFmt>
      <c:pivotFmt>
        <c:idx val="242"/>
        <c:dLbl>
          <c:idx val="0"/>
          <c:showLegendKey val="0"/>
          <c:showVal val="0"/>
          <c:showCatName val="0"/>
          <c:showSerName val="0"/>
          <c:showPercent val="0"/>
          <c:showBubbleSize val="0"/>
          <c:extLst>
            <c:ext xmlns:c15="http://schemas.microsoft.com/office/drawing/2012/chart" uri="{CE6537A1-D6FC-4f65-9D91-7224C49458BB}"/>
          </c:extLst>
        </c:dLbl>
      </c:pivotFmt>
      <c:pivotFmt>
        <c:idx val="243"/>
        <c:dLbl>
          <c:idx val="0"/>
          <c:showLegendKey val="0"/>
          <c:showVal val="0"/>
          <c:showCatName val="0"/>
          <c:showSerName val="0"/>
          <c:showPercent val="0"/>
          <c:showBubbleSize val="0"/>
          <c:extLst>
            <c:ext xmlns:c15="http://schemas.microsoft.com/office/drawing/2012/chart" uri="{CE6537A1-D6FC-4f65-9D91-7224C49458BB}"/>
          </c:extLst>
        </c:dLbl>
      </c:pivotFmt>
      <c:pivotFmt>
        <c:idx val="244"/>
        <c:dLbl>
          <c:idx val="0"/>
          <c:showLegendKey val="0"/>
          <c:showVal val="0"/>
          <c:showCatName val="0"/>
          <c:showSerName val="0"/>
          <c:showPercent val="0"/>
          <c:showBubbleSize val="0"/>
          <c:extLst>
            <c:ext xmlns:c15="http://schemas.microsoft.com/office/drawing/2012/chart" uri="{CE6537A1-D6FC-4f65-9D91-7224C49458BB}"/>
          </c:extLst>
        </c:dLbl>
      </c:pivotFmt>
      <c:pivotFmt>
        <c:idx val="245"/>
        <c:dLbl>
          <c:idx val="0"/>
          <c:showLegendKey val="0"/>
          <c:showVal val="0"/>
          <c:showCatName val="0"/>
          <c:showSerName val="0"/>
          <c:showPercent val="0"/>
          <c:showBubbleSize val="0"/>
          <c:extLst>
            <c:ext xmlns:c15="http://schemas.microsoft.com/office/drawing/2012/chart" uri="{CE6537A1-D6FC-4f65-9D91-7224C49458BB}"/>
          </c:extLst>
        </c:dLbl>
      </c:pivotFmt>
      <c:pivotFmt>
        <c:idx val="246"/>
        <c:dLbl>
          <c:idx val="0"/>
          <c:showLegendKey val="0"/>
          <c:showVal val="0"/>
          <c:showCatName val="0"/>
          <c:showSerName val="0"/>
          <c:showPercent val="0"/>
          <c:showBubbleSize val="0"/>
          <c:extLst>
            <c:ext xmlns:c15="http://schemas.microsoft.com/office/drawing/2012/chart" uri="{CE6537A1-D6FC-4f65-9D91-7224C49458BB}"/>
          </c:extLst>
        </c:dLbl>
      </c:pivotFmt>
      <c:pivotFmt>
        <c:idx val="247"/>
        <c:dLbl>
          <c:idx val="0"/>
          <c:showLegendKey val="0"/>
          <c:showVal val="0"/>
          <c:showCatName val="0"/>
          <c:showSerName val="0"/>
          <c:showPercent val="0"/>
          <c:showBubbleSize val="0"/>
          <c:extLst>
            <c:ext xmlns:c15="http://schemas.microsoft.com/office/drawing/2012/chart" uri="{CE6537A1-D6FC-4f65-9D91-7224C49458BB}"/>
          </c:extLst>
        </c:dLbl>
      </c:pivotFmt>
      <c:pivotFmt>
        <c:idx val="248"/>
        <c:dLbl>
          <c:idx val="0"/>
          <c:showLegendKey val="0"/>
          <c:showVal val="0"/>
          <c:showCatName val="0"/>
          <c:showSerName val="0"/>
          <c:showPercent val="0"/>
          <c:showBubbleSize val="0"/>
          <c:extLst>
            <c:ext xmlns:c15="http://schemas.microsoft.com/office/drawing/2012/chart" uri="{CE6537A1-D6FC-4f65-9D91-7224C49458BB}"/>
          </c:extLst>
        </c:dLbl>
      </c:pivotFmt>
      <c:pivotFmt>
        <c:idx val="249"/>
        <c:dLbl>
          <c:idx val="0"/>
          <c:showLegendKey val="0"/>
          <c:showVal val="0"/>
          <c:showCatName val="0"/>
          <c:showSerName val="0"/>
          <c:showPercent val="0"/>
          <c:showBubbleSize val="0"/>
          <c:extLst>
            <c:ext xmlns:c15="http://schemas.microsoft.com/office/drawing/2012/chart" uri="{CE6537A1-D6FC-4f65-9D91-7224C49458BB}"/>
          </c:extLst>
        </c:dLbl>
      </c:pivotFmt>
      <c:pivotFmt>
        <c:idx val="250"/>
        <c:dLbl>
          <c:idx val="0"/>
          <c:showLegendKey val="0"/>
          <c:showVal val="0"/>
          <c:showCatName val="0"/>
          <c:showSerName val="0"/>
          <c:showPercent val="0"/>
          <c:showBubbleSize val="0"/>
          <c:extLst>
            <c:ext xmlns:c15="http://schemas.microsoft.com/office/drawing/2012/chart" uri="{CE6537A1-D6FC-4f65-9D91-7224C49458BB}"/>
          </c:extLst>
        </c:dLbl>
      </c:pivotFmt>
      <c:pivotFmt>
        <c:idx val="251"/>
        <c:dLbl>
          <c:idx val="0"/>
          <c:showLegendKey val="0"/>
          <c:showVal val="0"/>
          <c:showCatName val="0"/>
          <c:showSerName val="0"/>
          <c:showPercent val="0"/>
          <c:showBubbleSize val="0"/>
          <c:extLst>
            <c:ext xmlns:c15="http://schemas.microsoft.com/office/drawing/2012/chart" uri="{CE6537A1-D6FC-4f65-9D91-7224C49458BB}"/>
          </c:extLst>
        </c:dLbl>
      </c:pivotFmt>
      <c:pivotFmt>
        <c:idx val="25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6"/>
        <c:dLbl>
          <c:idx val="0"/>
          <c:dLblPos val="ctr"/>
          <c:showLegendKey val="0"/>
          <c:showVal val="0"/>
          <c:showCatName val="0"/>
          <c:showSerName val="0"/>
          <c:showPercent val="0"/>
          <c:showBubbleSize val="0"/>
          <c:extLst>
            <c:ext xmlns:c15="http://schemas.microsoft.com/office/drawing/2012/chart" uri="{CE6537A1-D6FC-4f65-9D91-7224C49458BB}"/>
          </c:extLst>
        </c:dLbl>
      </c:pivotFmt>
      <c:pivotFmt>
        <c:idx val="257"/>
      </c:pivotFmt>
      <c:pivotFmt>
        <c:idx val="25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9"/>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6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61"/>
        <c:dLbl>
          <c:idx val="0"/>
          <c:dLblPos val="ctr"/>
          <c:showLegendKey val="0"/>
          <c:showVal val="0"/>
          <c:showCatName val="0"/>
          <c:showSerName val="0"/>
          <c:showPercent val="0"/>
          <c:showBubbleSize val="0"/>
          <c:extLst>
            <c:ext xmlns:c15="http://schemas.microsoft.com/office/drawing/2012/chart" uri="{CE6537A1-D6FC-4f65-9D91-7224C49458BB}"/>
          </c:extLst>
        </c:dLbl>
      </c:pivotFmt>
      <c:pivotFmt>
        <c:idx val="262"/>
        <c:dLbl>
          <c:idx val="0"/>
          <c:showLegendKey val="0"/>
          <c:showVal val="0"/>
          <c:showCatName val="0"/>
          <c:showSerName val="0"/>
          <c:showPercent val="0"/>
          <c:showBubbleSize val="0"/>
          <c:extLst>
            <c:ext xmlns:c15="http://schemas.microsoft.com/office/drawing/2012/chart" uri="{CE6537A1-D6FC-4f65-9D91-7224C49458BB}"/>
          </c:extLst>
        </c:dLbl>
      </c:pivotFmt>
      <c:pivotFmt>
        <c:idx val="263"/>
        <c:dLbl>
          <c:idx val="0"/>
          <c:showLegendKey val="0"/>
          <c:showVal val="0"/>
          <c:showCatName val="0"/>
          <c:showSerName val="0"/>
          <c:showPercent val="0"/>
          <c:showBubbleSize val="0"/>
          <c:extLst>
            <c:ext xmlns:c15="http://schemas.microsoft.com/office/drawing/2012/chart" uri="{CE6537A1-D6FC-4f65-9D91-7224C49458BB}"/>
          </c:extLst>
        </c:dLbl>
      </c:pivotFmt>
      <c:pivotFmt>
        <c:idx val="26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65"/>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66"/>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67"/>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6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0"/>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1"/>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4"/>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5"/>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OKPI2!$B$8:$B$10</c:f>
              <c:strCache>
                <c:ptCount val="1"/>
                <c:pt idx="0">
                  <c:v>TRUE - Closed Lost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OKPI2!$A$11:$A$170</c:f>
              <c:multiLvlStrCache>
                <c:ptCount val="157"/>
                <c:lvl>
                  <c:pt idx="0">
                    <c:v>2011-03</c:v>
                  </c:pt>
                  <c:pt idx="1">
                    <c:v>2011-04</c:v>
                  </c:pt>
                  <c:pt idx="2">
                    <c:v>2011-05</c:v>
                  </c:pt>
                  <c:pt idx="3">
                    <c:v>2015-06</c:v>
                  </c:pt>
                  <c:pt idx="4">
                    <c:v>2015-09</c:v>
                  </c:pt>
                  <c:pt idx="5">
                    <c:v>2015-11</c:v>
                  </c:pt>
                  <c:pt idx="6">
                    <c:v>2015-12</c:v>
                  </c:pt>
                  <c:pt idx="7">
                    <c:v>2016-03</c:v>
                  </c:pt>
                  <c:pt idx="8">
                    <c:v>2016-04</c:v>
                  </c:pt>
                  <c:pt idx="9">
                    <c:v>2016-05</c:v>
                  </c:pt>
                  <c:pt idx="10">
                    <c:v>2016-06</c:v>
                  </c:pt>
                  <c:pt idx="11">
                    <c:v>2016-07</c:v>
                  </c:pt>
                  <c:pt idx="12">
                    <c:v>2016-09</c:v>
                  </c:pt>
                  <c:pt idx="13">
                    <c:v>2016-10</c:v>
                  </c:pt>
                  <c:pt idx="14">
                    <c:v>2016-11</c:v>
                  </c:pt>
                  <c:pt idx="15">
                    <c:v>2016-12</c:v>
                  </c:pt>
                  <c:pt idx="16">
                    <c:v>2017-01</c:v>
                  </c:pt>
                  <c:pt idx="17">
                    <c:v>2017-03</c:v>
                  </c:pt>
                  <c:pt idx="18">
                    <c:v>2017-04</c:v>
                  </c:pt>
                  <c:pt idx="19">
                    <c:v>2017-05</c:v>
                  </c:pt>
                  <c:pt idx="20">
                    <c:v>2017-06</c:v>
                  </c:pt>
                  <c:pt idx="21">
                    <c:v>2017-07</c:v>
                  </c:pt>
                  <c:pt idx="22">
                    <c:v>2017-08</c:v>
                  </c:pt>
                  <c:pt idx="23">
                    <c:v>2017-09</c:v>
                  </c:pt>
                  <c:pt idx="24">
                    <c:v>2017-10</c:v>
                  </c:pt>
                  <c:pt idx="25">
                    <c:v>2017-11</c:v>
                  </c:pt>
                  <c:pt idx="26">
                    <c:v>2017-12</c:v>
                  </c:pt>
                  <c:pt idx="27">
                    <c:v>2018-01</c:v>
                  </c:pt>
                  <c:pt idx="28">
                    <c:v>2018-02</c:v>
                  </c:pt>
                  <c:pt idx="29">
                    <c:v>2018-03</c:v>
                  </c:pt>
                  <c:pt idx="30">
                    <c:v>2018-04</c:v>
                  </c:pt>
                  <c:pt idx="31">
                    <c:v>2018-05</c:v>
                  </c:pt>
                  <c:pt idx="32">
                    <c:v>2018-06</c:v>
                  </c:pt>
                  <c:pt idx="33">
                    <c:v>2018-07</c:v>
                  </c:pt>
                  <c:pt idx="34">
                    <c:v>2018-08</c:v>
                  </c:pt>
                  <c:pt idx="35">
                    <c:v>2018-09</c:v>
                  </c:pt>
                  <c:pt idx="36">
                    <c:v>2018-10</c:v>
                  </c:pt>
                  <c:pt idx="37">
                    <c:v>2018-11</c:v>
                  </c:pt>
                  <c:pt idx="38">
                    <c:v>2018-12</c:v>
                  </c:pt>
                  <c:pt idx="39">
                    <c:v>2019-01</c:v>
                  </c:pt>
                  <c:pt idx="40">
                    <c:v>2019-02</c:v>
                  </c:pt>
                  <c:pt idx="41">
                    <c:v>2019-03</c:v>
                  </c:pt>
                  <c:pt idx="42">
                    <c:v>2019-04</c:v>
                  </c:pt>
                  <c:pt idx="43">
                    <c:v>2019-05</c:v>
                  </c:pt>
                  <c:pt idx="44">
                    <c:v>2019-06</c:v>
                  </c:pt>
                  <c:pt idx="45">
                    <c:v>2019-07</c:v>
                  </c:pt>
                  <c:pt idx="46">
                    <c:v>2019-08</c:v>
                  </c:pt>
                  <c:pt idx="47">
                    <c:v>2019-09</c:v>
                  </c:pt>
                  <c:pt idx="48">
                    <c:v>2019-10</c:v>
                  </c:pt>
                  <c:pt idx="49">
                    <c:v>2019-11</c:v>
                  </c:pt>
                  <c:pt idx="50">
                    <c:v>2019-12</c:v>
                  </c:pt>
                  <c:pt idx="51">
                    <c:v>2020-01</c:v>
                  </c:pt>
                  <c:pt idx="52">
                    <c:v>2020-02</c:v>
                  </c:pt>
                  <c:pt idx="53">
                    <c:v>2020-03</c:v>
                  </c:pt>
                  <c:pt idx="54">
                    <c:v>2020-04</c:v>
                  </c:pt>
                  <c:pt idx="55">
                    <c:v>2020-05</c:v>
                  </c:pt>
                  <c:pt idx="56">
                    <c:v>2020-06</c:v>
                  </c:pt>
                  <c:pt idx="57">
                    <c:v>2020-07</c:v>
                  </c:pt>
                  <c:pt idx="58">
                    <c:v>2020-08</c:v>
                  </c:pt>
                  <c:pt idx="59">
                    <c:v>2020-09</c:v>
                  </c:pt>
                  <c:pt idx="60">
                    <c:v>2020-10</c:v>
                  </c:pt>
                  <c:pt idx="61">
                    <c:v>2020-11</c:v>
                  </c:pt>
                  <c:pt idx="62">
                    <c:v>2020-12</c:v>
                  </c:pt>
                  <c:pt idx="63">
                    <c:v>2021-01</c:v>
                  </c:pt>
                  <c:pt idx="64">
                    <c:v>2021-02</c:v>
                  </c:pt>
                  <c:pt idx="65">
                    <c:v>2021-03</c:v>
                  </c:pt>
                  <c:pt idx="66">
                    <c:v>2021-04</c:v>
                  </c:pt>
                  <c:pt idx="67">
                    <c:v>2021-05</c:v>
                  </c:pt>
                  <c:pt idx="68">
                    <c:v>2021-06</c:v>
                  </c:pt>
                  <c:pt idx="69">
                    <c:v>2021-07</c:v>
                  </c:pt>
                  <c:pt idx="70">
                    <c:v>2021-09</c:v>
                  </c:pt>
                  <c:pt idx="71">
                    <c:v>2021-10</c:v>
                  </c:pt>
                  <c:pt idx="72">
                    <c:v>2021-11</c:v>
                  </c:pt>
                  <c:pt idx="73">
                    <c:v>2021-12</c:v>
                  </c:pt>
                  <c:pt idx="74">
                    <c:v>2022-03</c:v>
                  </c:pt>
                  <c:pt idx="75">
                    <c:v>2022-06</c:v>
                  </c:pt>
                  <c:pt idx="76">
                    <c:v>2022-07</c:v>
                  </c:pt>
                  <c:pt idx="77">
                    <c:v>2022-09</c:v>
                  </c:pt>
                  <c:pt idx="78">
                    <c:v>2022-12</c:v>
                  </c:pt>
                  <c:pt idx="79">
                    <c:v>2023-09</c:v>
                  </c:pt>
                  <c:pt idx="80">
                    <c:v>2030-11</c:v>
                  </c:pt>
                  <c:pt idx="81">
                    <c:v>2011-02</c:v>
                  </c:pt>
                  <c:pt idx="82">
                    <c:v>2015-03</c:v>
                  </c:pt>
                  <c:pt idx="83">
                    <c:v>2015-06</c:v>
                  </c:pt>
                  <c:pt idx="84">
                    <c:v>2015-09</c:v>
                  </c:pt>
                  <c:pt idx="85">
                    <c:v>2015-10</c:v>
                  </c:pt>
                  <c:pt idx="86">
                    <c:v>2015-12</c:v>
                  </c:pt>
                  <c:pt idx="87">
                    <c:v>2016-02</c:v>
                  </c:pt>
                  <c:pt idx="88">
                    <c:v>2016-03</c:v>
                  </c:pt>
                  <c:pt idx="89">
                    <c:v>2016-04</c:v>
                  </c:pt>
                  <c:pt idx="90">
                    <c:v>2016-05</c:v>
                  </c:pt>
                  <c:pt idx="91">
                    <c:v>2016-06</c:v>
                  </c:pt>
                  <c:pt idx="92">
                    <c:v>2016-07</c:v>
                  </c:pt>
                  <c:pt idx="93">
                    <c:v>2016-08</c:v>
                  </c:pt>
                  <c:pt idx="94">
                    <c:v>2016-09</c:v>
                  </c:pt>
                  <c:pt idx="95">
                    <c:v>2016-10</c:v>
                  </c:pt>
                  <c:pt idx="96">
                    <c:v>2016-11</c:v>
                  </c:pt>
                  <c:pt idx="97">
                    <c:v>2016-12</c:v>
                  </c:pt>
                  <c:pt idx="98">
                    <c:v>2017-01</c:v>
                  </c:pt>
                  <c:pt idx="99">
                    <c:v>2017-02</c:v>
                  </c:pt>
                  <c:pt idx="100">
                    <c:v>2017-03</c:v>
                  </c:pt>
                  <c:pt idx="101">
                    <c:v>2017-04</c:v>
                  </c:pt>
                  <c:pt idx="102">
                    <c:v>2017-05</c:v>
                  </c:pt>
                  <c:pt idx="103">
                    <c:v>2017-06</c:v>
                  </c:pt>
                  <c:pt idx="104">
                    <c:v>2017-07</c:v>
                  </c:pt>
                  <c:pt idx="105">
                    <c:v>2017-08</c:v>
                  </c:pt>
                  <c:pt idx="106">
                    <c:v>2017-09</c:v>
                  </c:pt>
                  <c:pt idx="107">
                    <c:v>2017-10</c:v>
                  </c:pt>
                  <c:pt idx="108">
                    <c:v>2017-11</c:v>
                  </c:pt>
                  <c:pt idx="109">
                    <c:v>2017-12</c:v>
                  </c:pt>
                  <c:pt idx="110">
                    <c:v>2018-01</c:v>
                  </c:pt>
                  <c:pt idx="111">
                    <c:v>2018-02</c:v>
                  </c:pt>
                  <c:pt idx="112">
                    <c:v>2018-03</c:v>
                  </c:pt>
                  <c:pt idx="113">
                    <c:v>2018-04</c:v>
                  </c:pt>
                  <c:pt idx="114">
                    <c:v>2018-05</c:v>
                  </c:pt>
                  <c:pt idx="115">
                    <c:v>2018-06</c:v>
                  </c:pt>
                  <c:pt idx="116">
                    <c:v>2018-07</c:v>
                  </c:pt>
                  <c:pt idx="117">
                    <c:v>2018-08</c:v>
                  </c:pt>
                  <c:pt idx="118">
                    <c:v>2018-09</c:v>
                  </c:pt>
                  <c:pt idx="119">
                    <c:v>2018-10</c:v>
                  </c:pt>
                  <c:pt idx="120">
                    <c:v>2018-11</c:v>
                  </c:pt>
                  <c:pt idx="121">
                    <c:v>2018-12</c:v>
                  </c:pt>
                  <c:pt idx="122">
                    <c:v>2019-01</c:v>
                  </c:pt>
                  <c:pt idx="123">
                    <c:v>2019-02</c:v>
                  </c:pt>
                  <c:pt idx="124">
                    <c:v>2019-03</c:v>
                  </c:pt>
                  <c:pt idx="125">
                    <c:v>2019-04</c:v>
                  </c:pt>
                  <c:pt idx="126">
                    <c:v>2019-05</c:v>
                  </c:pt>
                  <c:pt idx="127">
                    <c:v>2019-06</c:v>
                  </c:pt>
                  <c:pt idx="128">
                    <c:v>2019-07</c:v>
                  </c:pt>
                  <c:pt idx="129">
                    <c:v>2019-08</c:v>
                  </c:pt>
                  <c:pt idx="130">
                    <c:v>2019-09</c:v>
                  </c:pt>
                  <c:pt idx="131">
                    <c:v>2019-10</c:v>
                  </c:pt>
                  <c:pt idx="132">
                    <c:v>2019-11</c:v>
                  </c:pt>
                  <c:pt idx="133">
                    <c:v>2019-12</c:v>
                  </c:pt>
                  <c:pt idx="134">
                    <c:v>2020-01</c:v>
                  </c:pt>
                  <c:pt idx="135">
                    <c:v>2020-02</c:v>
                  </c:pt>
                  <c:pt idx="136">
                    <c:v>2020-03</c:v>
                  </c:pt>
                  <c:pt idx="137">
                    <c:v>2020-04</c:v>
                  </c:pt>
                  <c:pt idx="138">
                    <c:v>2020-05</c:v>
                  </c:pt>
                  <c:pt idx="139">
                    <c:v>2020-06</c:v>
                  </c:pt>
                  <c:pt idx="140">
                    <c:v>2020-07</c:v>
                  </c:pt>
                  <c:pt idx="141">
                    <c:v>2020-08</c:v>
                  </c:pt>
                  <c:pt idx="142">
                    <c:v>2020-09</c:v>
                  </c:pt>
                  <c:pt idx="143">
                    <c:v>2020-10</c:v>
                  </c:pt>
                  <c:pt idx="144">
                    <c:v>2020-11</c:v>
                  </c:pt>
                  <c:pt idx="145">
                    <c:v>2020-12</c:v>
                  </c:pt>
                  <c:pt idx="146">
                    <c:v>2021-01</c:v>
                  </c:pt>
                  <c:pt idx="147">
                    <c:v>2021-02</c:v>
                  </c:pt>
                  <c:pt idx="148">
                    <c:v>2021-03</c:v>
                  </c:pt>
                  <c:pt idx="149">
                    <c:v>2021-04</c:v>
                  </c:pt>
                  <c:pt idx="150">
                    <c:v>2021-05</c:v>
                  </c:pt>
                  <c:pt idx="151">
                    <c:v>2021-06</c:v>
                  </c:pt>
                  <c:pt idx="152">
                    <c:v>2021-08</c:v>
                  </c:pt>
                  <c:pt idx="153">
                    <c:v>2021-09</c:v>
                  </c:pt>
                  <c:pt idx="154">
                    <c:v>2021-10</c:v>
                  </c:pt>
                  <c:pt idx="155">
                    <c:v>2021-11</c:v>
                  </c:pt>
                  <c:pt idx="156">
                    <c:v>2021-12</c:v>
                  </c:pt>
                </c:lvl>
                <c:lvl>
                  <c:pt idx="0">
                    <c:v>FALSE</c:v>
                  </c:pt>
                  <c:pt idx="81">
                    <c:v>TRUE</c:v>
                  </c:pt>
                </c:lvl>
              </c:multiLvlStrCache>
            </c:multiLvlStrRef>
          </c:cat>
          <c:val>
            <c:numRef>
              <c:f>OKPI2!$B$11:$B$170</c:f>
              <c:numCache>
                <c:formatCode>General</c:formatCode>
                <c:ptCount val="157"/>
                <c:pt idx="0">
                  <c:v>2</c:v>
                </c:pt>
                <c:pt idx="1">
                  <c:v>1</c:v>
                </c:pt>
                <c:pt idx="2">
                  <c:v>2</c:v>
                </c:pt>
                <c:pt idx="3">
                  <c:v>1</c:v>
                </c:pt>
                <c:pt idx="4">
                  <c:v>13</c:v>
                </c:pt>
                <c:pt idx="5">
                  <c:v>1</c:v>
                </c:pt>
                <c:pt idx="6">
                  <c:v>2</c:v>
                </c:pt>
                <c:pt idx="7">
                  <c:v>5</c:v>
                </c:pt>
                <c:pt idx="8">
                  <c:v>7</c:v>
                </c:pt>
                <c:pt idx="9">
                  <c:v>1</c:v>
                </c:pt>
                <c:pt idx="10">
                  <c:v>18</c:v>
                </c:pt>
                <c:pt idx="11">
                  <c:v>1</c:v>
                </c:pt>
                <c:pt idx="12">
                  <c:v>24</c:v>
                </c:pt>
                <c:pt idx="13">
                  <c:v>1</c:v>
                </c:pt>
                <c:pt idx="14">
                  <c:v>1</c:v>
                </c:pt>
                <c:pt idx="15">
                  <c:v>11</c:v>
                </c:pt>
                <c:pt idx="17">
                  <c:v>7</c:v>
                </c:pt>
                <c:pt idx="18">
                  <c:v>3</c:v>
                </c:pt>
                <c:pt idx="19">
                  <c:v>1</c:v>
                </c:pt>
                <c:pt idx="20">
                  <c:v>16</c:v>
                </c:pt>
                <c:pt idx="21">
                  <c:v>3</c:v>
                </c:pt>
                <c:pt idx="22">
                  <c:v>4</c:v>
                </c:pt>
                <c:pt idx="23">
                  <c:v>15</c:v>
                </c:pt>
                <c:pt idx="24">
                  <c:v>1</c:v>
                </c:pt>
                <c:pt idx="25">
                  <c:v>1</c:v>
                </c:pt>
                <c:pt idx="26">
                  <c:v>49</c:v>
                </c:pt>
                <c:pt idx="27">
                  <c:v>7</c:v>
                </c:pt>
                <c:pt idx="28">
                  <c:v>18</c:v>
                </c:pt>
                <c:pt idx="29">
                  <c:v>69</c:v>
                </c:pt>
                <c:pt idx="30">
                  <c:v>4</c:v>
                </c:pt>
                <c:pt idx="31">
                  <c:v>1</c:v>
                </c:pt>
                <c:pt idx="32">
                  <c:v>21</c:v>
                </c:pt>
                <c:pt idx="33">
                  <c:v>5</c:v>
                </c:pt>
                <c:pt idx="34">
                  <c:v>4</c:v>
                </c:pt>
                <c:pt idx="35">
                  <c:v>26</c:v>
                </c:pt>
                <c:pt idx="36">
                  <c:v>11</c:v>
                </c:pt>
                <c:pt idx="37">
                  <c:v>9</c:v>
                </c:pt>
                <c:pt idx="38">
                  <c:v>108</c:v>
                </c:pt>
                <c:pt idx="39">
                  <c:v>4</c:v>
                </c:pt>
                <c:pt idx="40">
                  <c:v>8</c:v>
                </c:pt>
                <c:pt idx="41">
                  <c:v>16</c:v>
                </c:pt>
                <c:pt idx="42">
                  <c:v>8</c:v>
                </c:pt>
                <c:pt idx="43">
                  <c:v>6</c:v>
                </c:pt>
                <c:pt idx="44">
                  <c:v>24</c:v>
                </c:pt>
                <c:pt idx="45">
                  <c:v>13</c:v>
                </c:pt>
                <c:pt idx="46">
                  <c:v>8</c:v>
                </c:pt>
                <c:pt idx="47">
                  <c:v>26</c:v>
                </c:pt>
                <c:pt idx="48">
                  <c:v>33</c:v>
                </c:pt>
                <c:pt idx="49">
                  <c:v>17</c:v>
                </c:pt>
                <c:pt idx="50">
                  <c:v>98</c:v>
                </c:pt>
                <c:pt idx="51">
                  <c:v>14</c:v>
                </c:pt>
                <c:pt idx="52">
                  <c:v>29</c:v>
                </c:pt>
                <c:pt idx="53">
                  <c:v>69</c:v>
                </c:pt>
                <c:pt idx="54">
                  <c:v>20</c:v>
                </c:pt>
                <c:pt idx="55">
                  <c:v>40</c:v>
                </c:pt>
                <c:pt idx="56">
                  <c:v>56</c:v>
                </c:pt>
                <c:pt idx="57">
                  <c:v>29</c:v>
                </c:pt>
                <c:pt idx="58">
                  <c:v>48</c:v>
                </c:pt>
                <c:pt idx="59">
                  <c:v>74</c:v>
                </c:pt>
                <c:pt idx="60">
                  <c:v>17</c:v>
                </c:pt>
                <c:pt idx="61">
                  <c:v>19</c:v>
                </c:pt>
                <c:pt idx="62">
                  <c:v>88</c:v>
                </c:pt>
                <c:pt idx="63">
                  <c:v>4</c:v>
                </c:pt>
                <c:pt idx="64">
                  <c:v>10</c:v>
                </c:pt>
                <c:pt idx="65">
                  <c:v>47</c:v>
                </c:pt>
                <c:pt idx="66">
                  <c:v>41</c:v>
                </c:pt>
                <c:pt idx="67">
                  <c:v>80</c:v>
                </c:pt>
                <c:pt idx="68">
                  <c:v>84</c:v>
                </c:pt>
                <c:pt idx="69">
                  <c:v>4</c:v>
                </c:pt>
                <c:pt idx="70">
                  <c:v>10</c:v>
                </c:pt>
                <c:pt idx="71">
                  <c:v>2</c:v>
                </c:pt>
                <c:pt idx="73">
                  <c:v>25</c:v>
                </c:pt>
                <c:pt idx="74">
                  <c:v>18</c:v>
                </c:pt>
                <c:pt idx="75">
                  <c:v>3</c:v>
                </c:pt>
                <c:pt idx="77">
                  <c:v>1</c:v>
                </c:pt>
                <c:pt idx="80">
                  <c:v>1</c:v>
                </c:pt>
              </c:numCache>
            </c:numRef>
          </c:val>
          <c:smooth val="0"/>
          <c:extLst>
            <c:ext xmlns:c16="http://schemas.microsoft.com/office/drawing/2014/chart" uri="{C3380CC4-5D6E-409C-BE32-E72D297353CC}">
              <c16:uniqueId val="{0000004C-A5B2-463B-BE29-0258F2D39855}"/>
            </c:ext>
          </c:extLst>
        </c:ser>
        <c:ser>
          <c:idx val="1"/>
          <c:order val="1"/>
          <c:tx>
            <c:strRef>
              <c:f>OKPI2!$C$8:$C$10</c:f>
              <c:strCache>
                <c:ptCount val="1"/>
                <c:pt idx="0">
                  <c:v>TRUE - Closed Won</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OKPI2!$A$11:$A$170</c:f>
              <c:multiLvlStrCache>
                <c:ptCount val="157"/>
                <c:lvl>
                  <c:pt idx="0">
                    <c:v>2011-03</c:v>
                  </c:pt>
                  <c:pt idx="1">
                    <c:v>2011-04</c:v>
                  </c:pt>
                  <c:pt idx="2">
                    <c:v>2011-05</c:v>
                  </c:pt>
                  <c:pt idx="3">
                    <c:v>2015-06</c:v>
                  </c:pt>
                  <c:pt idx="4">
                    <c:v>2015-09</c:v>
                  </c:pt>
                  <c:pt idx="5">
                    <c:v>2015-11</c:v>
                  </c:pt>
                  <c:pt idx="6">
                    <c:v>2015-12</c:v>
                  </c:pt>
                  <c:pt idx="7">
                    <c:v>2016-03</c:v>
                  </c:pt>
                  <c:pt idx="8">
                    <c:v>2016-04</c:v>
                  </c:pt>
                  <c:pt idx="9">
                    <c:v>2016-05</c:v>
                  </c:pt>
                  <c:pt idx="10">
                    <c:v>2016-06</c:v>
                  </c:pt>
                  <c:pt idx="11">
                    <c:v>2016-07</c:v>
                  </c:pt>
                  <c:pt idx="12">
                    <c:v>2016-09</c:v>
                  </c:pt>
                  <c:pt idx="13">
                    <c:v>2016-10</c:v>
                  </c:pt>
                  <c:pt idx="14">
                    <c:v>2016-11</c:v>
                  </c:pt>
                  <c:pt idx="15">
                    <c:v>2016-12</c:v>
                  </c:pt>
                  <c:pt idx="16">
                    <c:v>2017-01</c:v>
                  </c:pt>
                  <c:pt idx="17">
                    <c:v>2017-03</c:v>
                  </c:pt>
                  <c:pt idx="18">
                    <c:v>2017-04</c:v>
                  </c:pt>
                  <c:pt idx="19">
                    <c:v>2017-05</c:v>
                  </c:pt>
                  <c:pt idx="20">
                    <c:v>2017-06</c:v>
                  </c:pt>
                  <c:pt idx="21">
                    <c:v>2017-07</c:v>
                  </c:pt>
                  <c:pt idx="22">
                    <c:v>2017-08</c:v>
                  </c:pt>
                  <c:pt idx="23">
                    <c:v>2017-09</c:v>
                  </c:pt>
                  <c:pt idx="24">
                    <c:v>2017-10</c:v>
                  </c:pt>
                  <c:pt idx="25">
                    <c:v>2017-11</c:v>
                  </c:pt>
                  <c:pt idx="26">
                    <c:v>2017-12</c:v>
                  </c:pt>
                  <c:pt idx="27">
                    <c:v>2018-01</c:v>
                  </c:pt>
                  <c:pt idx="28">
                    <c:v>2018-02</c:v>
                  </c:pt>
                  <c:pt idx="29">
                    <c:v>2018-03</c:v>
                  </c:pt>
                  <c:pt idx="30">
                    <c:v>2018-04</c:v>
                  </c:pt>
                  <c:pt idx="31">
                    <c:v>2018-05</c:v>
                  </c:pt>
                  <c:pt idx="32">
                    <c:v>2018-06</c:v>
                  </c:pt>
                  <c:pt idx="33">
                    <c:v>2018-07</c:v>
                  </c:pt>
                  <c:pt idx="34">
                    <c:v>2018-08</c:v>
                  </c:pt>
                  <c:pt idx="35">
                    <c:v>2018-09</c:v>
                  </c:pt>
                  <c:pt idx="36">
                    <c:v>2018-10</c:v>
                  </c:pt>
                  <c:pt idx="37">
                    <c:v>2018-11</c:v>
                  </c:pt>
                  <c:pt idx="38">
                    <c:v>2018-12</c:v>
                  </c:pt>
                  <c:pt idx="39">
                    <c:v>2019-01</c:v>
                  </c:pt>
                  <c:pt idx="40">
                    <c:v>2019-02</c:v>
                  </c:pt>
                  <c:pt idx="41">
                    <c:v>2019-03</c:v>
                  </c:pt>
                  <c:pt idx="42">
                    <c:v>2019-04</c:v>
                  </c:pt>
                  <c:pt idx="43">
                    <c:v>2019-05</c:v>
                  </c:pt>
                  <c:pt idx="44">
                    <c:v>2019-06</c:v>
                  </c:pt>
                  <c:pt idx="45">
                    <c:v>2019-07</c:v>
                  </c:pt>
                  <c:pt idx="46">
                    <c:v>2019-08</c:v>
                  </c:pt>
                  <c:pt idx="47">
                    <c:v>2019-09</c:v>
                  </c:pt>
                  <c:pt idx="48">
                    <c:v>2019-10</c:v>
                  </c:pt>
                  <c:pt idx="49">
                    <c:v>2019-11</c:v>
                  </c:pt>
                  <c:pt idx="50">
                    <c:v>2019-12</c:v>
                  </c:pt>
                  <c:pt idx="51">
                    <c:v>2020-01</c:v>
                  </c:pt>
                  <c:pt idx="52">
                    <c:v>2020-02</c:v>
                  </c:pt>
                  <c:pt idx="53">
                    <c:v>2020-03</c:v>
                  </c:pt>
                  <c:pt idx="54">
                    <c:v>2020-04</c:v>
                  </c:pt>
                  <c:pt idx="55">
                    <c:v>2020-05</c:v>
                  </c:pt>
                  <c:pt idx="56">
                    <c:v>2020-06</c:v>
                  </c:pt>
                  <c:pt idx="57">
                    <c:v>2020-07</c:v>
                  </c:pt>
                  <c:pt idx="58">
                    <c:v>2020-08</c:v>
                  </c:pt>
                  <c:pt idx="59">
                    <c:v>2020-09</c:v>
                  </c:pt>
                  <c:pt idx="60">
                    <c:v>2020-10</c:v>
                  </c:pt>
                  <c:pt idx="61">
                    <c:v>2020-11</c:v>
                  </c:pt>
                  <c:pt idx="62">
                    <c:v>2020-12</c:v>
                  </c:pt>
                  <c:pt idx="63">
                    <c:v>2021-01</c:v>
                  </c:pt>
                  <c:pt idx="64">
                    <c:v>2021-02</c:v>
                  </c:pt>
                  <c:pt idx="65">
                    <c:v>2021-03</c:v>
                  </c:pt>
                  <c:pt idx="66">
                    <c:v>2021-04</c:v>
                  </c:pt>
                  <c:pt idx="67">
                    <c:v>2021-05</c:v>
                  </c:pt>
                  <c:pt idx="68">
                    <c:v>2021-06</c:v>
                  </c:pt>
                  <c:pt idx="69">
                    <c:v>2021-07</c:v>
                  </c:pt>
                  <c:pt idx="70">
                    <c:v>2021-09</c:v>
                  </c:pt>
                  <c:pt idx="71">
                    <c:v>2021-10</c:v>
                  </c:pt>
                  <c:pt idx="72">
                    <c:v>2021-11</c:v>
                  </c:pt>
                  <c:pt idx="73">
                    <c:v>2021-12</c:v>
                  </c:pt>
                  <c:pt idx="74">
                    <c:v>2022-03</c:v>
                  </c:pt>
                  <c:pt idx="75">
                    <c:v>2022-06</c:v>
                  </c:pt>
                  <c:pt idx="76">
                    <c:v>2022-07</c:v>
                  </c:pt>
                  <c:pt idx="77">
                    <c:v>2022-09</c:v>
                  </c:pt>
                  <c:pt idx="78">
                    <c:v>2022-12</c:v>
                  </c:pt>
                  <c:pt idx="79">
                    <c:v>2023-09</c:v>
                  </c:pt>
                  <c:pt idx="80">
                    <c:v>2030-11</c:v>
                  </c:pt>
                  <c:pt idx="81">
                    <c:v>2011-02</c:v>
                  </c:pt>
                  <c:pt idx="82">
                    <c:v>2015-03</c:v>
                  </c:pt>
                  <c:pt idx="83">
                    <c:v>2015-06</c:v>
                  </c:pt>
                  <c:pt idx="84">
                    <c:v>2015-09</c:v>
                  </c:pt>
                  <c:pt idx="85">
                    <c:v>2015-10</c:v>
                  </c:pt>
                  <c:pt idx="86">
                    <c:v>2015-12</c:v>
                  </c:pt>
                  <c:pt idx="87">
                    <c:v>2016-02</c:v>
                  </c:pt>
                  <c:pt idx="88">
                    <c:v>2016-03</c:v>
                  </c:pt>
                  <c:pt idx="89">
                    <c:v>2016-04</c:v>
                  </c:pt>
                  <c:pt idx="90">
                    <c:v>2016-05</c:v>
                  </c:pt>
                  <c:pt idx="91">
                    <c:v>2016-06</c:v>
                  </c:pt>
                  <c:pt idx="92">
                    <c:v>2016-07</c:v>
                  </c:pt>
                  <c:pt idx="93">
                    <c:v>2016-08</c:v>
                  </c:pt>
                  <c:pt idx="94">
                    <c:v>2016-09</c:v>
                  </c:pt>
                  <c:pt idx="95">
                    <c:v>2016-10</c:v>
                  </c:pt>
                  <c:pt idx="96">
                    <c:v>2016-11</c:v>
                  </c:pt>
                  <c:pt idx="97">
                    <c:v>2016-12</c:v>
                  </c:pt>
                  <c:pt idx="98">
                    <c:v>2017-01</c:v>
                  </c:pt>
                  <c:pt idx="99">
                    <c:v>2017-02</c:v>
                  </c:pt>
                  <c:pt idx="100">
                    <c:v>2017-03</c:v>
                  </c:pt>
                  <c:pt idx="101">
                    <c:v>2017-04</c:v>
                  </c:pt>
                  <c:pt idx="102">
                    <c:v>2017-05</c:v>
                  </c:pt>
                  <c:pt idx="103">
                    <c:v>2017-06</c:v>
                  </c:pt>
                  <c:pt idx="104">
                    <c:v>2017-07</c:v>
                  </c:pt>
                  <c:pt idx="105">
                    <c:v>2017-08</c:v>
                  </c:pt>
                  <c:pt idx="106">
                    <c:v>2017-09</c:v>
                  </c:pt>
                  <c:pt idx="107">
                    <c:v>2017-10</c:v>
                  </c:pt>
                  <c:pt idx="108">
                    <c:v>2017-11</c:v>
                  </c:pt>
                  <c:pt idx="109">
                    <c:v>2017-12</c:v>
                  </c:pt>
                  <c:pt idx="110">
                    <c:v>2018-01</c:v>
                  </c:pt>
                  <c:pt idx="111">
                    <c:v>2018-02</c:v>
                  </c:pt>
                  <c:pt idx="112">
                    <c:v>2018-03</c:v>
                  </c:pt>
                  <c:pt idx="113">
                    <c:v>2018-04</c:v>
                  </c:pt>
                  <c:pt idx="114">
                    <c:v>2018-05</c:v>
                  </c:pt>
                  <c:pt idx="115">
                    <c:v>2018-06</c:v>
                  </c:pt>
                  <c:pt idx="116">
                    <c:v>2018-07</c:v>
                  </c:pt>
                  <c:pt idx="117">
                    <c:v>2018-08</c:v>
                  </c:pt>
                  <c:pt idx="118">
                    <c:v>2018-09</c:v>
                  </c:pt>
                  <c:pt idx="119">
                    <c:v>2018-10</c:v>
                  </c:pt>
                  <c:pt idx="120">
                    <c:v>2018-11</c:v>
                  </c:pt>
                  <c:pt idx="121">
                    <c:v>2018-12</c:v>
                  </c:pt>
                  <c:pt idx="122">
                    <c:v>2019-01</c:v>
                  </c:pt>
                  <c:pt idx="123">
                    <c:v>2019-02</c:v>
                  </c:pt>
                  <c:pt idx="124">
                    <c:v>2019-03</c:v>
                  </c:pt>
                  <c:pt idx="125">
                    <c:v>2019-04</c:v>
                  </c:pt>
                  <c:pt idx="126">
                    <c:v>2019-05</c:v>
                  </c:pt>
                  <c:pt idx="127">
                    <c:v>2019-06</c:v>
                  </c:pt>
                  <c:pt idx="128">
                    <c:v>2019-07</c:v>
                  </c:pt>
                  <c:pt idx="129">
                    <c:v>2019-08</c:v>
                  </c:pt>
                  <c:pt idx="130">
                    <c:v>2019-09</c:v>
                  </c:pt>
                  <c:pt idx="131">
                    <c:v>2019-10</c:v>
                  </c:pt>
                  <c:pt idx="132">
                    <c:v>2019-11</c:v>
                  </c:pt>
                  <c:pt idx="133">
                    <c:v>2019-12</c:v>
                  </c:pt>
                  <c:pt idx="134">
                    <c:v>2020-01</c:v>
                  </c:pt>
                  <c:pt idx="135">
                    <c:v>2020-02</c:v>
                  </c:pt>
                  <c:pt idx="136">
                    <c:v>2020-03</c:v>
                  </c:pt>
                  <c:pt idx="137">
                    <c:v>2020-04</c:v>
                  </c:pt>
                  <c:pt idx="138">
                    <c:v>2020-05</c:v>
                  </c:pt>
                  <c:pt idx="139">
                    <c:v>2020-06</c:v>
                  </c:pt>
                  <c:pt idx="140">
                    <c:v>2020-07</c:v>
                  </c:pt>
                  <c:pt idx="141">
                    <c:v>2020-08</c:v>
                  </c:pt>
                  <c:pt idx="142">
                    <c:v>2020-09</c:v>
                  </c:pt>
                  <c:pt idx="143">
                    <c:v>2020-10</c:v>
                  </c:pt>
                  <c:pt idx="144">
                    <c:v>2020-11</c:v>
                  </c:pt>
                  <c:pt idx="145">
                    <c:v>2020-12</c:v>
                  </c:pt>
                  <c:pt idx="146">
                    <c:v>2021-01</c:v>
                  </c:pt>
                  <c:pt idx="147">
                    <c:v>2021-02</c:v>
                  </c:pt>
                  <c:pt idx="148">
                    <c:v>2021-03</c:v>
                  </c:pt>
                  <c:pt idx="149">
                    <c:v>2021-04</c:v>
                  </c:pt>
                  <c:pt idx="150">
                    <c:v>2021-05</c:v>
                  </c:pt>
                  <c:pt idx="151">
                    <c:v>2021-06</c:v>
                  </c:pt>
                  <c:pt idx="152">
                    <c:v>2021-08</c:v>
                  </c:pt>
                  <c:pt idx="153">
                    <c:v>2021-09</c:v>
                  </c:pt>
                  <c:pt idx="154">
                    <c:v>2021-10</c:v>
                  </c:pt>
                  <c:pt idx="155">
                    <c:v>2021-11</c:v>
                  </c:pt>
                  <c:pt idx="156">
                    <c:v>2021-12</c:v>
                  </c:pt>
                </c:lvl>
                <c:lvl>
                  <c:pt idx="0">
                    <c:v>FALSE</c:v>
                  </c:pt>
                  <c:pt idx="81">
                    <c:v>TRUE</c:v>
                  </c:pt>
                </c:lvl>
              </c:multiLvlStrCache>
            </c:multiLvlStrRef>
          </c:cat>
          <c:val>
            <c:numRef>
              <c:f>OKPI2!$C$11:$C$170</c:f>
              <c:numCache>
                <c:formatCode>General</c:formatCode>
                <c:ptCount val="157"/>
                <c:pt idx="81">
                  <c:v>2</c:v>
                </c:pt>
                <c:pt idx="82">
                  <c:v>1</c:v>
                </c:pt>
                <c:pt idx="83">
                  <c:v>3</c:v>
                </c:pt>
                <c:pt idx="84">
                  <c:v>3</c:v>
                </c:pt>
                <c:pt idx="85">
                  <c:v>1</c:v>
                </c:pt>
                <c:pt idx="86">
                  <c:v>1</c:v>
                </c:pt>
                <c:pt idx="87">
                  <c:v>2</c:v>
                </c:pt>
                <c:pt idx="88">
                  <c:v>1</c:v>
                </c:pt>
                <c:pt idx="89">
                  <c:v>4</c:v>
                </c:pt>
                <c:pt idx="90">
                  <c:v>2</c:v>
                </c:pt>
                <c:pt idx="91">
                  <c:v>6</c:v>
                </c:pt>
                <c:pt idx="92">
                  <c:v>1</c:v>
                </c:pt>
                <c:pt idx="93">
                  <c:v>6</c:v>
                </c:pt>
                <c:pt idx="94">
                  <c:v>6</c:v>
                </c:pt>
                <c:pt idx="95">
                  <c:v>5</c:v>
                </c:pt>
                <c:pt idx="96">
                  <c:v>7</c:v>
                </c:pt>
                <c:pt idx="97">
                  <c:v>9</c:v>
                </c:pt>
                <c:pt idx="98">
                  <c:v>1</c:v>
                </c:pt>
                <c:pt idx="99">
                  <c:v>4</c:v>
                </c:pt>
                <c:pt idx="100">
                  <c:v>7</c:v>
                </c:pt>
                <c:pt idx="101">
                  <c:v>4</c:v>
                </c:pt>
                <c:pt idx="102">
                  <c:v>3</c:v>
                </c:pt>
                <c:pt idx="103">
                  <c:v>10</c:v>
                </c:pt>
                <c:pt idx="104">
                  <c:v>2</c:v>
                </c:pt>
                <c:pt idx="105">
                  <c:v>7</c:v>
                </c:pt>
                <c:pt idx="106">
                  <c:v>5</c:v>
                </c:pt>
                <c:pt idx="107">
                  <c:v>3</c:v>
                </c:pt>
                <c:pt idx="108">
                  <c:v>3</c:v>
                </c:pt>
                <c:pt idx="109">
                  <c:v>9</c:v>
                </c:pt>
                <c:pt idx="110">
                  <c:v>4</c:v>
                </c:pt>
                <c:pt idx="111">
                  <c:v>8</c:v>
                </c:pt>
                <c:pt idx="112">
                  <c:v>5</c:v>
                </c:pt>
                <c:pt idx="113">
                  <c:v>5</c:v>
                </c:pt>
                <c:pt idx="114">
                  <c:v>8</c:v>
                </c:pt>
                <c:pt idx="115">
                  <c:v>8</c:v>
                </c:pt>
                <c:pt idx="116">
                  <c:v>8</c:v>
                </c:pt>
                <c:pt idx="117">
                  <c:v>16</c:v>
                </c:pt>
                <c:pt idx="118">
                  <c:v>8</c:v>
                </c:pt>
                <c:pt idx="119">
                  <c:v>8</c:v>
                </c:pt>
                <c:pt idx="120">
                  <c:v>6</c:v>
                </c:pt>
                <c:pt idx="121">
                  <c:v>26</c:v>
                </c:pt>
                <c:pt idx="122">
                  <c:v>10</c:v>
                </c:pt>
                <c:pt idx="123">
                  <c:v>9</c:v>
                </c:pt>
                <c:pt idx="124">
                  <c:v>22</c:v>
                </c:pt>
                <c:pt idx="125">
                  <c:v>26</c:v>
                </c:pt>
                <c:pt idx="126">
                  <c:v>12</c:v>
                </c:pt>
                <c:pt idx="127">
                  <c:v>31</c:v>
                </c:pt>
                <c:pt idx="128">
                  <c:v>23</c:v>
                </c:pt>
                <c:pt idx="129">
                  <c:v>24</c:v>
                </c:pt>
                <c:pt idx="130">
                  <c:v>39</c:v>
                </c:pt>
                <c:pt idx="131">
                  <c:v>33</c:v>
                </c:pt>
                <c:pt idx="132">
                  <c:v>29</c:v>
                </c:pt>
                <c:pt idx="133">
                  <c:v>31</c:v>
                </c:pt>
                <c:pt idx="134">
                  <c:v>22</c:v>
                </c:pt>
                <c:pt idx="135">
                  <c:v>25</c:v>
                </c:pt>
                <c:pt idx="136">
                  <c:v>42</c:v>
                </c:pt>
                <c:pt idx="137">
                  <c:v>25</c:v>
                </c:pt>
                <c:pt idx="138">
                  <c:v>25</c:v>
                </c:pt>
                <c:pt idx="139">
                  <c:v>32</c:v>
                </c:pt>
                <c:pt idx="140">
                  <c:v>43</c:v>
                </c:pt>
                <c:pt idx="141">
                  <c:v>37</c:v>
                </c:pt>
                <c:pt idx="142">
                  <c:v>48</c:v>
                </c:pt>
                <c:pt idx="143">
                  <c:v>42</c:v>
                </c:pt>
                <c:pt idx="144">
                  <c:v>40</c:v>
                </c:pt>
                <c:pt idx="145">
                  <c:v>46</c:v>
                </c:pt>
                <c:pt idx="146">
                  <c:v>22</c:v>
                </c:pt>
                <c:pt idx="147">
                  <c:v>38</c:v>
                </c:pt>
                <c:pt idx="148">
                  <c:v>69</c:v>
                </c:pt>
                <c:pt idx="149">
                  <c:v>39</c:v>
                </c:pt>
                <c:pt idx="150">
                  <c:v>46</c:v>
                </c:pt>
                <c:pt idx="151">
                  <c:v>58</c:v>
                </c:pt>
                <c:pt idx="152">
                  <c:v>2</c:v>
                </c:pt>
                <c:pt idx="153">
                  <c:v>2</c:v>
                </c:pt>
                <c:pt idx="154">
                  <c:v>6</c:v>
                </c:pt>
                <c:pt idx="155">
                  <c:v>6</c:v>
                </c:pt>
                <c:pt idx="156">
                  <c:v>4</c:v>
                </c:pt>
              </c:numCache>
            </c:numRef>
          </c:val>
          <c:smooth val="0"/>
          <c:extLst>
            <c:ext xmlns:c16="http://schemas.microsoft.com/office/drawing/2014/chart" uri="{C3380CC4-5D6E-409C-BE32-E72D297353CC}">
              <c16:uniqueId val="{00000001-C3B3-4AC1-A51B-9937E68E7030}"/>
            </c:ext>
          </c:extLst>
        </c:ser>
        <c:ser>
          <c:idx val="2"/>
          <c:order val="2"/>
          <c:tx>
            <c:strRef>
              <c:f>OKPI2!$D$8:$D$10</c:f>
              <c:strCache>
                <c:ptCount val="1"/>
                <c:pt idx="0">
                  <c:v>TRUE - Qualified Opportunity</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OKPI2!$A$11:$A$170</c:f>
              <c:multiLvlStrCache>
                <c:ptCount val="157"/>
                <c:lvl>
                  <c:pt idx="0">
                    <c:v>2011-03</c:v>
                  </c:pt>
                  <c:pt idx="1">
                    <c:v>2011-04</c:v>
                  </c:pt>
                  <c:pt idx="2">
                    <c:v>2011-05</c:v>
                  </c:pt>
                  <c:pt idx="3">
                    <c:v>2015-06</c:v>
                  </c:pt>
                  <c:pt idx="4">
                    <c:v>2015-09</c:v>
                  </c:pt>
                  <c:pt idx="5">
                    <c:v>2015-11</c:v>
                  </c:pt>
                  <c:pt idx="6">
                    <c:v>2015-12</c:v>
                  </c:pt>
                  <c:pt idx="7">
                    <c:v>2016-03</c:v>
                  </c:pt>
                  <c:pt idx="8">
                    <c:v>2016-04</c:v>
                  </c:pt>
                  <c:pt idx="9">
                    <c:v>2016-05</c:v>
                  </c:pt>
                  <c:pt idx="10">
                    <c:v>2016-06</c:v>
                  </c:pt>
                  <c:pt idx="11">
                    <c:v>2016-07</c:v>
                  </c:pt>
                  <c:pt idx="12">
                    <c:v>2016-09</c:v>
                  </c:pt>
                  <c:pt idx="13">
                    <c:v>2016-10</c:v>
                  </c:pt>
                  <c:pt idx="14">
                    <c:v>2016-11</c:v>
                  </c:pt>
                  <c:pt idx="15">
                    <c:v>2016-12</c:v>
                  </c:pt>
                  <c:pt idx="16">
                    <c:v>2017-01</c:v>
                  </c:pt>
                  <c:pt idx="17">
                    <c:v>2017-03</c:v>
                  </c:pt>
                  <c:pt idx="18">
                    <c:v>2017-04</c:v>
                  </c:pt>
                  <c:pt idx="19">
                    <c:v>2017-05</c:v>
                  </c:pt>
                  <c:pt idx="20">
                    <c:v>2017-06</c:v>
                  </c:pt>
                  <c:pt idx="21">
                    <c:v>2017-07</c:v>
                  </c:pt>
                  <c:pt idx="22">
                    <c:v>2017-08</c:v>
                  </c:pt>
                  <c:pt idx="23">
                    <c:v>2017-09</c:v>
                  </c:pt>
                  <c:pt idx="24">
                    <c:v>2017-10</c:v>
                  </c:pt>
                  <c:pt idx="25">
                    <c:v>2017-11</c:v>
                  </c:pt>
                  <c:pt idx="26">
                    <c:v>2017-12</c:v>
                  </c:pt>
                  <c:pt idx="27">
                    <c:v>2018-01</c:v>
                  </c:pt>
                  <c:pt idx="28">
                    <c:v>2018-02</c:v>
                  </c:pt>
                  <c:pt idx="29">
                    <c:v>2018-03</c:v>
                  </c:pt>
                  <c:pt idx="30">
                    <c:v>2018-04</c:v>
                  </c:pt>
                  <c:pt idx="31">
                    <c:v>2018-05</c:v>
                  </c:pt>
                  <c:pt idx="32">
                    <c:v>2018-06</c:v>
                  </c:pt>
                  <c:pt idx="33">
                    <c:v>2018-07</c:v>
                  </c:pt>
                  <c:pt idx="34">
                    <c:v>2018-08</c:v>
                  </c:pt>
                  <c:pt idx="35">
                    <c:v>2018-09</c:v>
                  </c:pt>
                  <c:pt idx="36">
                    <c:v>2018-10</c:v>
                  </c:pt>
                  <c:pt idx="37">
                    <c:v>2018-11</c:v>
                  </c:pt>
                  <c:pt idx="38">
                    <c:v>2018-12</c:v>
                  </c:pt>
                  <c:pt idx="39">
                    <c:v>2019-01</c:v>
                  </c:pt>
                  <c:pt idx="40">
                    <c:v>2019-02</c:v>
                  </c:pt>
                  <c:pt idx="41">
                    <c:v>2019-03</c:v>
                  </c:pt>
                  <c:pt idx="42">
                    <c:v>2019-04</c:v>
                  </c:pt>
                  <c:pt idx="43">
                    <c:v>2019-05</c:v>
                  </c:pt>
                  <c:pt idx="44">
                    <c:v>2019-06</c:v>
                  </c:pt>
                  <c:pt idx="45">
                    <c:v>2019-07</c:v>
                  </c:pt>
                  <c:pt idx="46">
                    <c:v>2019-08</c:v>
                  </c:pt>
                  <c:pt idx="47">
                    <c:v>2019-09</c:v>
                  </c:pt>
                  <c:pt idx="48">
                    <c:v>2019-10</c:v>
                  </c:pt>
                  <c:pt idx="49">
                    <c:v>2019-11</c:v>
                  </c:pt>
                  <c:pt idx="50">
                    <c:v>2019-12</c:v>
                  </c:pt>
                  <c:pt idx="51">
                    <c:v>2020-01</c:v>
                  </c:pt>
                  <c:pt idx="52">
                    <c:v>2020-02</c:v>
                  </c:pt>
                  <c:pt idx="53">
                    <c:v>2020-03</c:v>
                  </c:pt>
                  <c:pt idx="54">
                    <c:v>2020-04</c:v>
                  </c:pt>
                  <c:pt idx="55">
                    <c:v>2020-05</c:v>
                  </c:pt>
                  <c:pt idx="56">
                    <c:v>2020-06</c:v>
                  </c:pt>
                  <c:pt idx="57">
                    <c:v>2020-07</c:v>
                  </c:pt>
                  <c:pt idx="58">
                    <c:v>2020-08</c:v>
                  </c:pt>
                  <c:pt idx="59">
                    <c:v>2020-09</c:v>
                  </c:pt>
                  <c:pt idx="60">
                    <c:v>2020-10</c:v>
                  </c:pt>
                  <c:pt idx="61">
                    <c:v>2020-11</c:v>
                  </c:pt>
                  <c:pt idx="62">
                    <c:v>2020-12</c:v>
                  </c:pt>
                  <c:pt idx="63">
                    <c:v>2021-01</c:v>
                  </c:pt>
                  <c:pt idx="64">
                    <c:v>2021-02</c:v>
                  </c:pt>
                  <c:pt idx="65">
                    <c:v>2021-03</c:v>
                  </c:pt>
                  <c:pt idx="66">
                    <c:v>2021-04</c:v>
                  </c:pt>
                  <c:pt idx="67">
                    <c:v>2021-05</c:v>
                  </c:pt>
                  <c:pt idx="68">
                    <c:v>2021-06</c:v>
                  </c:pt>
                  <c:pt idx="69">
                    <c:v>2021-07</c:v>
                  </c:pt>
                  <c:pt idx="70">
                    <c:v>2021-09</c:v>
                  </c:pt>
                  <c:pt idx="71">
                    <c:v>2021-10</c:v>
                  </c:pt>
                  <c:pt idx="72">
                    <c:v>2021-11</c:v>
                  </c:pt>
                  <c:pt idx="73">
                    <c:v>2021-12</c:v>
                  </c:pt>
                  <c:pt idx="74">
                    <c:v>2022-03</c:v>
                  </c:pt>
                  <c:pt idx="75">
                    <c:v>2022-06</c:v>
                  </c:pt>
                  <c:pt idx="76">
                    <c:v>2022-07</c:v>
                  </c:pt>
                  <c:pt idx="77">
                    <c:v>2022-09</c:v>
                  </c:pt>
                  <c:pt idx="78">
                    <c:v>2022-12</c:v>
                  </c:pt>
                  <c:pt idx="79">
                    <c:v>2023-09</c:v>
                  </c:pt>
                  <c:pt idx="80">
                    <c:v>2030-11</c:v>
                  </c:pt>
                  <c:pt idx="81">
                    <c:v>2011-02</c:v>
                  </c:pt>
                  <c:pt idx="82">
                    <c:v>2015-03</c:v>
                  </c:pt>
                  <c:pt idx="83">
                    <c:v>2015-06</c:v>
                  </c:pt>
                  <c:pt idx="84">
                    <c:v>2015-09</c:v>
                  </c:pt>
                  <c:pt idx="85">
                    <c:v>2015-10</c:v>
                  </c:pt>
                  <c:pt idx="86">
                    <c:v>2015-12</c:v>
                  </c:pt>
                  <c:pt idx="87">
                    <c:v>2016-02</c:v>
                  </c:pt>
                  <c:pt idx="88">
                    <c:v>2016-03</c:v>
                  </c:pt>
                  <c:pt idx="89">
                    <c:v>2016-04</c:v>
                  </c:pt>
                  <c:pt idx="90">
                    <c:v>2016-05</c:v>
                  </c:pt>
                  <c:pt idx="91">
                    <c:v>2016-06</c:v>
                  </c:pt>
                  <c:pt idx="92">
                    <c:v>2016-07</c:v>
                  </c:pt>
                  <c:pt idx="93">
                    <c:v>2016-08</c:v>
                  </c:pt>
                  <c:pt idx="94">
                    <c:v>2016-09</c:v>
                  </c:pt>
                  <c:pt idx="95">
                    <c:v>2016-10</c:v>
                  </c:pt>
                  <c:pt idx="96">
                    <c:v>2016-11</c:v>
                  </c:pt>
                  <c:pt idx="97">
                    <c:v>2016-12</c:v>
                  </c:pt>
                  <c:pt idx="98">
                    <c:v>2017-01</c:v>
                  </c:pt>
                  <c:pt idx="99">
                    <c:v>2017-02</c:v>
                  </c:pt>
                  <c:pt idx="100">
                    <c:v>2017-03</c:v>
                  </c:pt>
                  <c:pt idx="101">
                    <c:v>2017-04</c:v>
                  </c:pt>
                  <c:pt idx="102">
                    <c:v>2017-05</c:v>
                  </c:pt>
                  <c:pt idx="103">
                    <c:v>2017-06</c:v>
                  </c:pt>
                  <c:pt idx="104">
                    <c:v>2017-07</c:v>
                  </c:pt>
                  <c:pt idx="105">
                    <c:v>2017-08</c:v>
                  </c:pt>
                  <c:pt idx="106">
                    <c:v>2017-09</c:v>
                  </c:pt>
                  <c:pt idx="107">
                    <c:v>2017-10</c:v>
                  </c:pt>
                  <c:pt idx="108">
                    <c:v>2017-11</c:v>
                  </c:pt>
                  <c:pt idx="109">
                    <c:v>2017-12</c:v>
                  </c:pt>
                  <c:pt idx="110">
                    <c:v>2018-01</c:v>
                  </c:pt>
                  <c:pt idx="111">
                    <c:v>2018-02</c:v>
                  </c:pt>
                  <c:pt idx="112">
                    <c:v>2018-03</c:v>
                  </c:pt>
                  <c:pt idx="113">
                    <c:v>2018-04</c:v>
                  </c:pt>
                  <c:pt idx="114">
                    <c:v>2018-05</c:v>
                  </c:pt>
                  <c:pt idx="115">
                    <c:v>2018-06</c:v>
                  </c:pt>
                  <c:pt idx="116">
                    <c:v>2018-07</c:v>
                  </c:pt>
                  <c:pt idx="117">
                    <c:v>2018-08</c:v>
                  </c:pt>
                  <c:pt idx="118">
                    <c:v>2018-09</c:v>
                  </c:pt>
                  <c:pt idx="119">
                    <c:v>2018-10</c:v>
                  </c:pt>
                  <c:pt idx="120">
                    <c:v>2018-11</c:v>
                  </c:pt>
                  <c:pt idx="121">
                    <c:v>2018-12</c:v>
                  </c:pt>
                  <c:pt idx="122">
                    <c:v>2019-01</c:v>
                  </c:pt>
                  <c:pt idx="123">
                    <c:v>2019-02</c:v>
                  </c:pt>
                  <c:pt idx="124">
                    <c:v>2019-03</c:v>
                  </c:pt>
                  <c:pt idx="125">
                    <c:v>2019-04</c:v>
                  </c:pt>
                  <c:pt idx="126">
                    <c:v>2019-05</c:v>
                  </c:pt>
                  <c:pt idx="127">
                    <c:v>2019-06</c:v>
                  </c:pt>
                  <c:pt idx="128">
                    <c:v>2019-07</c:v>
                  </c:pt>
                  <c:pt idx="129">
                    <c:v>2019-08</c:v>
                  </c:pt>
                  <c:pt idx="130">
                    <c:v>2019-09</c:v>
                  </c:pt>
                  <c:pt idx="131">
                    <c:v>2019-10</c:v>
                  </c:pt>
                  <c:pt idx="132">
                    <c:v>2019-11</c:v>
                  </c:pt>
                  <c:pt idx="133">
                    <c:v>2019-12</c:v>
                  </c:pt>
                  <c:pt idx="134">
                    <c:v>2020-01</c:v>
                  </c:pt>
                  <c:pt idx="135">
                    <c:v>2020-02</c:v>
                  </c:pt>
                  <c:pt idx="136">
                    <c:v>2020-03</c:v>
                  </c:pt>
                  <c:pt idx="137">
                    <c:v>2020-04</c:v>
                  </c:pt>
                  <c:pt idx="138">
                    <c:v>2020-05</c:v>
                  </c:pt>
                  <c:pt idx="139">
                    <c:v>2020-06</c:v>
                  </c:pt>
                  <c:pt idx="140">
                    <c:v>2020-07</c:v>
                  </c:pt>
                  <c:pt idx="141">
                    <c:v>2020-08</c:v>
                  </c:pt>
                  <c:pt idx="142">
                    <c:v>2020-09</c:v>
                  </c:pt>
                  <c:pt idx="143">
                    <c:v>2020-10</c:v>
                  </c:pt>
                  <c:pt idx="144">
                    <c:v>2020-11</c:v>
                  </c:pt>
                  <c:pt idx="145">
                    <c:v>2020-12</c:v>
                  </c:pt>
                  <c:pt idx="146">
                    <c:v>2021-01</c:v>
                  </c:pt>
                  <c:pt idx="147">
                    <c:v>2021-02</c:v>
                  </c:pt>
                  <c:pt idx="148">
                    <c:v>2021-03</c:v>
                  </c:pt>
                  <c:pt idx="149">
                    <c:v>2021-04</c:v>
                  </c:pt>
                  <c:pt idx="150">
                    <c:v>2021-05</c:v>
                  </c:pt>
                  <c:pt idx="151">
                    <c:v>2021-06</c:v>
                  </c:pt>
                  <c:pt idx="152">
                    <c:v>2021-08</c:v>
                  </c:pt>
                  <c:pt idx="153">
                    <c:v>2021-09</c:v>
                  </c:pt>
                  <c:pt idx="154">
                    <c:v>2021-10</c:v>
                  </c:pt>
                  <c:pt idx="155">
                    <c:v>2021-11</c:v>
                  </c:pt>
                  <c:pt idx="156">
                    <c:v>2021-12</c:v>
                  </c:pt>
                </c:lvl>
                <c:lvl>
                  <c:pt idx="0">
                    <c:v>FALSE</c:v>
                  </c:pt>
                  <c:pt idx="81">
                    <c:v>TRUE</c:v>
                  </c:pt>
                </c:lvl>
              </c:multiLvlStrCache>
            </c:multiLvlStrRef>
          </c:cat>
          <c:val>
            <c:numRef>
              <c:f>OKPI2!$D$11:$D$170</c:f>
              <c:numCache>
                <c:formatCode>General</c:formatCode>
                <c:ptCount val="157"/>
                <c:pt idx="10">
                  <c:v>2</c:v>
                </c:pt>
                <c:pt idx="12">
                  <c:v>2</c:v>
                </c:pt>
                <c:pt idx="13">
                  <c:v>1</c:v>
                </c:pt>
                <c:pt idx="15">
                  <c:v>5</c:v>
                </c:pt>
                <c:pt idx="16">
                  <c:v>2</c:v>
                </c:pt>
                <c:pt idx="17">
                  <c:v>1</c:v>
                </c:pt>
                <c:pt idx="19">
                  <c:v>1</c:v>
                </c:pt>
                <c:pt idx="20">
                  <c:v>8</c:v>
                </c:pt>
                <c:pt idx="21">
                  <c:v>2</c:v>
                </c:pt>
                <c:pt idx="23">
                  <c:v>10</c:v>
                </c:pt>
                <c:pt idx="24">
                  <c:v>7</c:v>
                </c:pt>
                <c:pt idx="25">
                  <c:v>5</c:v>
                </c:pt>
                <c:pt idx="26">
                  <c:v>108</c:v>
                </c:pt>
                <c:pt idx="47">
                  <c:v>2</c:v>
                </c:pt>
                <c:pt idx="54">
                  <c:v>4</c:v>
                </c:pt>
                <c:pt idx="56">
                  <c:v>14</c:v>
                </c:pt>
                <c:pt idx="57">
                  <c:v>4</c:v>
                </c:pt>
                <c:pt idx="59">
                  <c:v>12</c:v>
                </c:pt>
                <c:pt idx="60">
                  <c:v>4</c:v>
                </c:pt>
                <c:pt idx="61">
                  <c:v>6</c:v>
                </c:pt>
                <c:pt idx="62">
                  <c:v>55</c:v>
                </c:pt>
                <c:pt idx="65">
                  <c:v>5</c:v>
                </c:pt>
                <c:pt idx="68">
                  <c:v>4</c:v>
                </c:pt>
                <c:pt idx="69">
                  <c:v>2</c:v>
                </c:pt>
                <c:pt idx="70">
                  <c:v>53</c:v>
                </c:pt>
                <c:pt idx="71">
                  <c:v>6</c:v>
                </c:pt>
                <c:pt idx="72">
                  <c:v>4</c:v>
                </c:pt>
                <c:pt idx="73">
                  <c:v>71</c:v>
                </c:pt>
                <c:pt idx="74">
                  <c:v>9</c:v>
                </c:pt>
                <c:pt idx="75">
                  <c:v>12</c:v>
                </c:pt>
                <c:pt idx="76">
                  <c:v>1</c:v>
                </c:pt>
                <c:pt idx="77">
                  <c:v>3</c:v>
                </c:pt>
                <c:pt idx="78">
                  <c:v>5</c:v>
                </c:pt>
                <c:pt idx="79">
                  <c:v>1</c:v>
                </c:pt>
              </c:numCache>
            </c:numRef>
          </c:val>
          <c:smooth val="0"/>
          <c:extLst>
            <c:ext xmlns:c16="http://schemas.microsoft.com/office/drawing/2014/chart" uri="{C3380CC4-5D6E-409C-BE32-E72D297353CC}">
              <c16:uniqueId val="{00000001-B3EF-42DB-8E78-1B5F942B450F}"/>
            </c:ext>
          </c:extLst>
        </c:ser>
        <c:dLbls>
          <c:showLegendKey val="0"/>
          <c:showVal val="0"/>
          <c:showCatName val="0"/>
          <c:showSerName val="0"/>
          <c:showPercent val="0"/>
          <c:showBubbleSize val="0"/>
        </c:dLbls>
        <c:marker val="1"/>
        <c:smooth val="0"/>
        <c:axId val="28145632"/>
        <c:axId val="1307556400"/>
      </c:lineChart>
      <c:catAx>
        <c:axId val="28145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56400"/>
        <c:crosses val="autoZero"/>
        <c:auto val="1"/>
        <c:lblAlgn val="ctr"/>
        <c:lblOffset val="100"/>
        <c:noMultiLvlLbl val="0"/>
      </c:catAx>
      <c:valAx>
        <c:axId val="13075564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145632"/>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Final Dashboard.xlsx]OKPI3!PivotTable4</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Closed Won Vs Total Opportunities</a:t>
            </a:r>
          </a:p>
        </c:rich>
      </c:tx>
      <c:layout>
        <c:manualLayout>
          <c:xMode val="edge"/>
          <c:yMode val="edge"/>
          <c:x val="0.26582483263526951"/>
          <c:y val="0.1009907347984835"/>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percentStacked"/>
        <c:varyColors val="0"/>
        <c:ser>
          <c:idx val="0"/>
          <c:order val="0"/>
          <c:tx>
            <c:strRef>
              <c:f>OKPI3!$B$7:$B$9</c:f>
              <c:strCache>
                <c:ptCount val="1"/>
                <c:pt idx="0">
                  <c:v>FALSE - Closed Lost</c:v>
                </c:pt>
              </c:strCache>
            </c:strRef>
          </c:tx>
          <c:spPr>
            <a:ln w="28575" cap="rnd">
              <a:solidFill>
                <a:schemeClr val="accent1"/>
              </a:solidFill>
              <a:round/>
            </a:ln>
            <a:effectLst/>
          </c:spPr>
          <c:marker>
            <c:symbol val="none"/>
          </c:marker>
          <c:cat>
            <c:strRef>
              <c:f>OKPI3!$A$10:$A$99</c:f>
              <c:strCache>
                <c:ptCount val="89"/>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2022-03</c:v>
                </c:pt>
                <c:pt idx="83">
                  <c:v>2022-06</c:v>
                </c:pt>
                <c:pt idx="84">
                  <c:v>2022-09</c:v>
                </c:pt>
                <c:pt idx="85">
                  <c:v>2022-12</c:v>
                </c:pt>
                <c:pt idx="86">
                  <c:v>2023-01</c:v>
                </c:pt>
                <c:pt idx="87">
                  <c:v>2025-06</c:v>
                </c:pt>
                <c:pt idx="88">
                  <c:v>2030-11</c:v>
                </c:pt>
              </c:strCache>
            </c:strRef>
          </c:cat>
          <c:val>
            <c:numRef>
              <c:f>OKPI3!$B$10:$B$99</c:f>
              <c:numCache>
                <c:formatCode>General</c:formatCode>
                <c:ptCount val="89"/>
                <c:pt idx="1">
                  <c:v>2</c:v>
                </c:pt>
                <c:pt idx="2">
                  <c:v>1</c:v>
                </c:pt>
                <c:pt idx="3">
                  <c:v>2</c:v>
                </c:pt>
                <c:pt idx="4">
                  <c:v>9</c:v>
                </c:pt>
                <c:pt idx="5">
                  <c:v>1</c:v>
                </c:pt>
                <c:pt idx="6">
                  <c:v>1</c:v>
                </c:pt>
                <c:pt idx="7">
                  <c:v>16</c:v>
                </c:pt>
                <c:pt idx="9">
                  <c:v>1</c:v>
                </c:pt>
                <c:pt idx="10">
                  <c:v>4</c:v>
                </c:pt>
                <c:pt idx="12">
                  <c:v>5</c:v>
                </c:pt>
                <c:pt idx="13">
                  <c:v>7</c:v>
                </c:pt>
                <c:pt idx="14">
                  <c:v>1</c:v>
                </c:pt>
                <c:pt idx="15">
                  <c:v>18</c:v>
                </c:pt>
                <c:pt idx="16">
                  <c:v>1</c:v>
                </c:pt>
                <c:pt idx="18">
                  <c:v>25</c:v>
                </c:pt>
                <c:pt idx="19">
                  <c:v>1</c:v>
                </c:pt>
                <c:pt idx="20">
                  <c:v>1</c:v>
                </c:pt>
                <c:pt idx="21">
                  <c:v>12</c:v>
                </c:pt>
                <c:pt idx="24">
                  <c:v>9</c:v>
                </c:pt>
                <c:pt idx="25">
                  <c:v>3</c:v>
                </c:pt>
                <c:pt idx="26">
                  <c:v>1</c:v>
                </c:pt>
                <c:pt idx="27">
                  <c:v>17</c:v>
                </c:pt>
                <c:pt idx="28">
                  <c:v>3</c:v>
                </c:pt>
                <c:pt idx="29">
                  <c:v>5</c:v>
                </c:pt>
                <c:pt idx="30">
                  <c:v>16</c:v>
                </c:pt>
                <c:pt idx="31">
                  <c:v>2</c:v>
                </c:pt>
                <c:pt idx="32">
                  <c:v>1</c:v>
                </c:pt>
                <c:pt idx="33">
                  <c:v>74</c:v>
                </c:pt>
                <c:pt idx="34">
                  <c:v>7</c:v>
                </c:pt>
                <c:pt idx="35">
                  <c:v>31</c:v>
                </c:pt>
                <c:pt idx="36">
                  <c:v>125</c:v>
                </c:pt>
                <c:pt idx="37">
                  <c:v>9</c:v>
                </c:pt>
                <c:pt idx="38">
                  <c:v>1</c:v>
                </c:pt>
                <c:pt idx="39">
                  <c:v>23</c:v>
                </c:pt>
                <c:pt idx="40">
                  <c:v>8</c:v>
                </c:pt>
                <c:pt idx="41">
                  <c:v>5</c:v>
                </c:pt>
                <c:pt idx="42">
                  <c:v>35</c:v>
                </c:pt>
                <c:pt idx="43">
                  <c:v>11</c:v>
                </c:pt>
                <c:pt idx="44">
                  <c:v>9</c:v>
                </c:pt>
                <c:pt idx="45">
                  <c:v>136</c:v>
                </c:pt>
                <c:pt idx="46">
                  <c:v>4</c:v>
                </c:pt>
                <c:pt idx="47">
                  <c:v>9</c:v>
                </c:pt>
                <c:pt idx="48">
                  <c:v>17</c:v>
                </c:pt>
                <c:pt idx="49">
                  <c:v>11</c:v>
                </c:pt>
                <c:pt idx="50">
                  <c:v>7</c:v>
                </c:pt>
                <c:pt idx="51">
                  <c:v>25</c:v>
                </c:pt>
                <c:pt idx="52">
                  <c:v>13</c:v>
                </c:pt>
                <c:pt idx="53">
                  <c:v>9</c:v>
                </c:pt>
                <c:pt idx="54">
                  <c:v>33</c:v>
                </c:pt>
                <c:pt idx="55">
                  <c:v>33</c:v>
                </c:pt>
                <c:pt idx="56">
                  <c:v>17</c:v>
                </c:pt>
                <c:pt idx="57">
                  <c:v>119</c:v>
                </c:pt>
                <c:pt idx="58">
                  <c:v>16</c:v>
                </c:pt>
                <c:pt idx="59">
                  <c:v>45</c:v>
                </c:pt>
                <c:pt idx="60">
                  <c:v>97</c:v>
                </c:pt>
                <c:pt idx="61">
                  <c:v>26</c:v>
                </c:pt>
                <c:pt idx="62">
                  <c:v>40</c:v>
                </c:pt>
                <c:pt idx="63">
                  <c:v>69</c:v>
                </c:pt>
                <c:pt idx="64">
                  <c:v>35</c:v>
                </c:pt>
                <c:pt idx="65">
                  <c:v>52</c:v>
                </c:pt>
                <c:pt idx="66">
                  <c:v>85</c:v>
                </c:pt>
                <c:pt idx="67">
                  <c:v>18</c:v>
                </c:pt>
                <c:pt idx="68">
                  <c:v>20</c:v>
                </c:pt>
                <c:pt idx="69">
                  <c:v>111</c:v>
                </c:pt>
                <c:pt idx="70">
                  <c:v>4</c:v>
                </c:pt>
                <c:pt idx="71">
                  <c:v>11</c:v>
                </c:pt>
                <c:pt idx="72">
                  <c:v>53</c:v>
                </c:pt>
                <c:pt idx="73">
                  <c:v>46</c:v>
                </c:pt>
                <c:pt idx="74">
                  <c:v>81</c:v>
                </c:pt>
                <c:pt idx="75">
                  <c:v>93</c:v>
                </c:pt>
                <c:pt idx="76">
                  <c:v>4</c:v>
                </c:pt>
                <c:pt idx="78">
                  <c:v>11</c:v>
                </c:pt>
                <c:pt idx="79">
                  <c:v>2</c:v>
                </c:pt>
                <c:pt idx="81">
                  <c:v>41</c:v>
                </c:pt>
                <c:pt idx="82">
                  <c:v>21</c:v>
                </c:pt>
                <c:pt idx="83">
                  <c:v>6</c:v>
                </c:pt>
                <c:pt idx="84">
                  <c:v>1</c:v>
                </c:pt>
                <c:pt idx="85">
                  <c:v>2</c:v>
                </c:pt>
                <c:pt idx="86">
                  <c:v>3</c:v>
                </c:pt>
                <c:pt idx="87">
                  <c:v>1</c:v>
                </c:pt>
                <c:pt idx="88">
                  <c:v>1</c:v>
                </c:pt>
              </c:numCache>
            </c:numRef>
          </c:val>
          <c:smooth val="0"/>
          <c:extLst>
            <c:ext xmlns:c16="http://schemas.microsoft.com/office/drawing/2014/chart" uri="{C3380CC4-5D6E-409C-BE32-E72D297353CC}">
              <c16:uniqueId val="{00000021-B07A-4261-AA7E-9FC2A61CB470}"/>
            </c:ext>
          </c:extLst>
        </c:ser>
        <c:ser>
          <c:idx val="1"/>
          <c:order val="1"/>
          <c:tx>
            <c:strRef>
              <c:f>OKPI3!$C$7:$C$9</c:f>
              <c:strCache>
                <c:ptCount val="1"/>
                <c:pt idx="0">
                  <c:v>TRUE - Closed Won</c:v>
                </c:pt>
              </c:strCache>
            </c:strRef>
          </c:tx>
          <c:spPr>
            <a:ln w="28575" cap="rnd">
              <a:solidFill>
                <a:schemeClr val="accent2"/>
              </a:solidFill>
              <a:round/>
            </a:ln>
            <a:effectLst/>
          </c:spPr>
          <c:marker>
            <c:symbol val="none"/>
          </c:marker>
          <c:cat>
            <c:strRef>
              <c:f>OKPI3!$A$10:$A$99</c:f>
              <c:strCache>
                <c:ptCount val="89"/>
                <c:pt idx="0">
                  <c:v>2011-02</c:v>
                </c:pt>
                <c:pt idx="1">
                  <c:v>2011-03</c:v>
                </c:pt>
                <c:pt idx="2">
                  <c:v>2011-04</c:v>
                </c:pt>
                <c:pt idx="3">
                  <c:v>2011-05</c:v>
                </c:pt>
                <c:pt idx="4">
                  <c:v>2015-03</c:v>
                </c:pt>
                <c:pt idx="5">
                  <c:v>2015-06</c:v>
                </c:pt>
                <c:pt idx="6">
                  <c:v>2015-07</c:v>
                </c:pt>
                <c:pt idx="7">
                  <c:v>2015-09</c:v>
                </c:pt>
                <c:pt idx="8">
                  <c:v>2015-10</c:v>
                </c:pt>
                <c:pt idx="9">
                  <c:v>2015-11</c:v>
                </c:pt>
                <c:pt idx="10">
                  <c:v>2015-12</c:v>
                </c:pt>
                <c:pt idx="11">
                  <c:v>2016-02</c:v>
                </c:pt>
                <c:pt idx="12">
                  <c:v>2016-03</c:v>
                </c:pt>
                <c:pt idx="13">
                  <c:v>2016-04</c:v>
                </c:pt>
                <c:pt idx="14">
                  <c:v>2016-05</c:v>
                </c:pt>
                <c:pt idx="15">
                  <c:v>2016-06</c:v>
                </c:pt>
                <c:pt idx="16">
                  <c:v>2016-07</c:v>
                </c:pt>
                <c:pt idx="17">
                  <c:v>2016-08</c:v>
                </c:pt>
                <c:pt idx="18">
                  <c:v>2016-09</c:v>
                </c:pt>
                <c:pt idx="19">
                  <c:v>2016-10</c:v>
                </c:pt>
                <c:pt idx="20">
                  <c:v>2016-11</c:v>
                </c:pt>
                <c:pt idx="21">
                  <c:v>2016-12</c:v>
                </c:pt>
                <c:pt idx="22">
                  <c:v>2017-01</c:v>
                </c:pt>
                <c:pt idx="23">
                  <c:v>2017-02</c:v>
                </c:pt>
                <c:pt idx="24">
                  <c:v>2017-03</c:v>
                </c:pt>
                <c:pt idx="25">
                  <c:v>2017-04</c:v>
                </c:pt>
                <c:pt idx="26">
                  <c:v>2017-05</c:v>
                </c:pt>
                <c:pt idx="27">
                  <c:v>2017-06</c:v>
                </c:pt>
                <c:pt idx="28">
                  <c:v>2017-07</c:v>
                </c:pt>
                <c:pt idx="29">
                  <c:v>2017-08</c:v>
                </c:pt>
                <c:pt idx="30">
                  <c:v>2017-09</c:v>
                </c:pt>
                <c:pt idx="31">
                  <c:v>2017-10</c:v>
                </c:pt>
                <c:pt idx="32">
                  <c:v>2017-11</c:v>
                </c:pt>
                <c:pt idx="33">
                  <c:v>2017-12</c:v>
                </c:pt>
                <c:pt idx="34">
                  <c:v>2018-01</c:v>
                </c:pt>
                <c:pt idx="35">
                  <c:v>2018-02</c:v>
                </c:pt>
                <c:pt idx="36">
                  <c:v>2018-03</c:v>
                </c:pt>
                <c:pt idx="37">
                  <c:v>2018-04</c:v>
                </c:pt>
                <c:pt idx="38">
                  <c:v>2018-05</c:v>
                </c:pt>
                <c:pt idx="39">
                  <c:v>2018-06</c:v>
                </c:pt>
                <c:pt idx="40">
                  <c:v>2018-07</c:v>
                </c:pt>
                <c:pt idx="41">
                  <c:v>2018-08</c:v>
                </c:pt>
                <c:pt idx="42">
                  <c:v>2018-09</c:v>
                </c:pt>
                <c:pt idx="43">
                  <c:v>2018-10</c:v>
                </c:pt>
                <c:pt idx="44">
                  <c:v>2018-11</c:v>
                </c:pt>
                <c:pt idx="45">
                  <c:v>2018-12</c:v>
                </c:pt>
                <c:pt idx="46">
                  <c:v>2019-01</c:v>
                </c:pt>
                <c:pt idx="47">
                  <c:v>2019-02</c:v>
                </c:pt>
                <c:pt idx="48">
                  <c:v>2019-03</c:v>
                </c:pt>
                <c:pt idx="49">
                  <c:v>2019-04</c:v>
                </c:pt>
                <c:pt idx="50">
                  <c:v>2019-05</c:v>
                </c:pt>
                <c:pt idx="51">
                  <c:v>2019-06</c:v>
                </c:pt>
                <c:pt idx="52">
                  <c:v>2019-07</c:v>
                </c:pt>
                <c:pt idx="53">
                  <c:v>2019-08</c:v>
                </c:pt>
                <c:pt idx="54">
                  <c:v>2019-09</c:v>
                </c:pt>
                <c:pt idx="55">
                  <c:v>2019-10</c:v>
                </c:pt>
                <c:pt idx="56">
                  <c:v>2019-11</c:v>
                </c:pt>
                <c:pt idx="57">
                  <c:v>2019-12</c:v>
                </c:pt>
                <c:pt idx="58">
                  <c:v>2020-01</c:v>
                </c:pt>
                <c:pt idx="59">
                  <c:v>2020-02</c:v>
                </c:pt>
                <c:pt idx="60">
                  <c:v>2020-03</c:v>
                </c:pt>
                <c:pt idx="61">
                  <c:v>2020-04</c:v>
                </c:pt>
                <c:pt idx="62">
                  <c:v>2020-05</c:v>
                </c:pt>
                <c:pt idx="63">
                  <c:v>2020-06</c:v>
                </c:pt>
                <c:pt idx="64">
                  <c:v>2020-07</c:v>
                </c:pt>
                <c:pt idx="65">
                  <c:v>2020-08</c:v>
                </c:pt>
                <c:pt idx="66">
                  <c:v>2020-09</c:v>
                </c:pt>
                <c:pt idx="67">
                  <c:v>2020-10</c:v>
                </c:pt>
                <c:pt idx="68">
                  <c:v>2020-11</c:v>
                </c:pt>
                <c:pt idx="69">
                  <c:v>2020-12</c:v>
                </c:pt>
                <c:pt idx="70">
                  <c:v>2021-01</c:v>
                </c:pt>
                <c:pt idx="71">
                  <c:v>2021-02</c:v>
                </c:pt>
                <c:pt idx="72">
                  <c:v>2021-03</c:v>
                </c:pt>
                <c:pt idx="73">
                  <c:v>2021-04</c:v>
                </c:pt>
                <c:pt idx="74">
                  <c:v>2021-05</c:v>
                </c:pt>
                <c:pt idx="75">
                  <c:v>2021-06</c:v>
                </c:pt>
                <c:pt idx="76">
                  <c:v>2021-07</c:v>
                </c:pt>
                <c:pt idx="77">
                  <c:v>2021-08</c:v>
                </c:pt>
                <c:pt idx="78">
                  <c:v>2021-09</c:v>
                </c:pt>
                <c:pt idx="79">
                  <c:v>2021-10</c:v>
                </c:pt>
                <c:pt idx="80">
                  <c:v>2021-11</c:v>
                </c:pt>
                <c:pt idx="81">
                  <c:v>2021-12</c:v>
                </c:pt>
                <c:pt idx="82">
                  <c:v>2022-03</c:v>
                </c:pt>
                <c:pt idx="83">
                  <c:v>2022-06</c:v>
                </c:pt>
                <c:pt idx="84">
                  <c:v>2022-09</c:v>
                </c:pt>
                <c:pt idx="85">
                  <c:v>2022-12</c:v>
                </c:pt>
                <c:pt idx="86">
                  <c:v>2023-01</c:v>
                </c:pt>
                <c:pt idx="87">
                  <c:v>2025-06</c:v>
                </c:pt>
                <c:pt idx="88">
                  <c:v>2030-11</c:v>
                </c:pt>
              </c:strCache>
            </c:strRef>
          </c:cat>
          <c:val>
            <c:numRef>
              <c:f>OKPI3!$C$10:$C$99</c:f>
              <c:numCache>
                <c:formatCode>General</c:formatCode>
                <c:ptCount val="89"/>
                <c:pt idx="0">
                  <c:v>2</c:v>
                </c:pt>
                <c:pt idx="4">
                  <c:v>1</c:v>
                </c:pt>
                <c:pt idx="5">
                  <c:v>3</c:v>
                </c:pt>
                <c:pt idx="7">
                  <c:v>3</c:v>
                </c:pt>
                <c:pt idx="8">
                  <c:v>1</c:v>
                </c:pt>
                <c:pt idx="10">
                  <c:v>8</c:v>
                </c:pt>
                <c:pt idx="11">
                  <c:v>2</c:v>
                </c:pt>
                <c:pt idx="12">
                  <c:v>3</c:v>
                </c:pt>
                <c:pt idx="13">
                  <c:v>7</c:v>
                </c:pt>
                <c:pt idx="14">
                  <c:v>3</c:v>
                </c:pt>
                <c:pt idx="15">
                  <c:v>6</c:v>
                </c:pt>
                <c:pt idx="16">
                  <c:v>1</c:v>
                </c:pt>
                <c:pt idx="17">
                  <c:v>6</c:v>
                </c:pt>
                <c:pt idx="18">
                  <c:v>9</c:v>
                </c:pt>
                <c:pt idx="19">
                  <c:v>5</c:v>
                </c:pt>
                <c:pt idx="20">
                  <c:v>9</c:v>
                </c:pt>
                <c:pt idx="21">
                  <c:v>9</c:v>
                </c:pt>
                <c:pt idx="22">
                  <c:v>1</c:v>
                </c:pt>
                <c:pt idx="23">
                  <c:v>5</c:v>
                </c:pt>
                <c:pt idx="24">
                  <c:v>13</c:v>
                </c:pt>
                <c:pt idx="25">
                  <c:v>9</c:v>
                </c:pt>
                <c:pt idx="26">
                  <c:v>8</c:v>
                </c:pt>
                <c:pt idx="27">
                  <c:v>14</c:v>
                </c:pt>
                <c:pt idx="28">
                  <c:v>8</c:v>
                </c:pt>
                <c:pt idx="29">
                  <c:v>23</c:v>
                </c:pt>
                <c:pt idx="30">
                  <c:v>19</c:v>
                </c:pt>
                <c:pt idx="31">
                  <c:v>11</c:v>
                </c:pt>
                <c:pt idx="32">
                  <c:v>8</c:v>
                </c:pt>
                <c:pt idx="33">
                  <c:v>17</c:v>
                </c:pt>
                <c:pt idx="34">
                  <c:v>7</c:v>
                </c:pt>
                <c:pt idx="35">
                  <c:v>11</c:v>
                </c:pt>
                <c:pt idx="36">
                  <c:v>12</c:v>
                </c:pt>
                <c:pt idx="37">
                  <c:v>11</c:v>
                </c:pt>
                <c:pt idx="38">
                  <c:v>11</c:v>
                </c:pt>
                <c:pt idx="39">
                  <c:v>15</c:v>
                </c:pt>
                <c:pt idx="40">
                  <c:v>18</c:v>
                </c:pt>
                <c:pt idx="41">
                  <c:v>19</c:v>
                </c:pt>
                <c:pt idx="42">
                  <c:v>12</c:v>
                </c:pt>
                <c:pt idx="43">
                  <c:v>11</c:v>
                </c:pt>
                <c:pt idx="44">
                  <c:v>8</c:v>
                </c:pt>
                <c:pt idx="45">
                  <c:v>31</c:v>
                </c:pt>
                <c:pt idx="46">
                  <c:v>10</c:v>
                </c:pt>
                <c:pt idx="47">
                  <c:v>9</c:v>
                </c:pt>
                <c:pt idx="48">
                  <c:v>24</c:v>
                </c:pt>
                <c:pt idx="49">
                  <c:v>26</c:v>
                </c:pt>
                <c:pt idx="50">
                  <c:v>15</c:v>
                </c:pt>
                <c:pt idx="51">
                  <c:v>34</c:v>
                </c:pt>
                <c:pt idx="52">
                  <c:v>25</c:v>
                </c:pt>
                <c:pt idx="53">
                  <c:v>26</c:v>
                </c:pt>
                <c:pt idx="54">
                  <c:v>45</c:v>
                </c:pt>
                <c:pt idx="55">
                  <c:v>37</c:v>
                </c:pt>
                <c:pt idx="56">
                  <c:v>37</c:v>
                </c:pt>
                <c:pt idx="57">
                  <c:v>36</c:v>
                </c:pt>
                <c:pt idx="58">
                  <c:v>25</c:v>
                </c:pt>
                <c:pt idx="59">
                  <c:v>26</c:v>
                </c:pt>
                <c:pt idx="60">
                  <c:v>43</c:v>
                </c:pt>
                <c:pt idx="61">
                  <c:v>26</c:v>
                </c:pt>
                <c:pt idx="62">
                  <c:v>26</c:v>
                </c:pt>
                <c:pt idx="63">
                  <c:v>34</c:v>
                </c:pt>
                <c:pt idx="64">
                  <c:v>43</c:v>
                </c:pt>
                <c:pt idx="65">
                  <c:v>37</c:v>
                </c:pt>
                <c:pt idx="66">
                  <c:v>51</c:v>
                </c:pt>
                <c:pt idx="67">
                  <c:v>44</c:v>
                </c:pt>
                <c:pt idx="68">
                  <c:v>40</c:v>
                </c:pt>
                <c:pt idx="69">
                  <c:v>50</c:v>
                </c:pt>
                <c:pt idx="70">
                  <c:v>22</c:v>
                </c:pt>
                <c:pt idx="71">
                  <c:v>38</c:v>
                </c:pt>
                <c:pt idx="72">
                  <c:v>70</c:v>
                </c:pt>
                <c:pt idx="73">
                  <c:v>39</c:v>
                </c:pt>
                <c:pt idx="74">
                  <c:v>46</c:v>
                </c:pt>
                <c:pt idx="75">
                  <c:v>58</c:v>
                </c:pt>
                <c:pt idx="77">
                  <c:v>2</c:v>
                </c:pt>
                <c:pt idx="78">
                  <c:v>2</c:v>
                </c:pt>
                <c:pt idx="79">
                  <c:v>6</c:v>
                </c:pt>
                <c:pt idx="80">
                  <c:v>7</c:v>
                </c:pt>
                <c:pt idx="81">
                  <c:v>4</c:v>
                </c:pt>
              </c:numCache>
            </c:numRef>
          </c:val>
          <c:smooth val="0"/>
          <c:extLst>
            <c:ext xmlns:c16="http://schemas.microsoft.com/office/drawing/2014/chart" uri="{C3380CC4-5D6E-409C-BE32-E72D297353CC}">
              <c16:uniqueId val="{00000001-FD3C-4145-B52D-F4D5EDE0CB72}"/>
            </c:ext>
          </c:extLst>
        </c:ser>
        <c:dLbls>
          <c:showLegendKey val="0"/>
          <c:showVal val="0"/>
          <c:showCatName val="0"/>
          <c:showSerName val="0"/>
          <c:showPercent val="0"/>
          <c:showBubbleSize val="0"/>
        </c:dLbls>
        <c:smooth val="0"/>
        <c:axId val="1195916496"/>
        <c:axId val="1195918896"/>
      </c:lineChart>
      <c:catAx>
        <c:axId val="119591649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5918896"/>
        <c:crosses val="autoZero"/>
        <c:auto val="1"/>
        <c:lblAlgn val="ctr"/>
        <c:lblOffset val="100"/>
        <c:noMultiLvlLbl val="0"/>
      </c:catAx>
      <c:valAx>
        <c:axId val="1195918896"/>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5916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1.emf"/><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8.xml"/><Relationship Id="rId7" Type="http://schemas.openxmlformats.org/officeDocument/2006/relationships/image" Target="../media/image2.png"/><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hyperlink" Target="#lead!A1"/><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5</xdr:col>
      <xdr:colOff>76200</xdr:colOff>
      <xdr:row>26</xdr:row>
      <xdr:rowOff>91440</xdr:rowOff>
    </xdr:from>
    <xdr:to>
      <xdr:col>11</xdr:col>
      <xdr:colOff>289560</xdr:colOff>
      <xdr:row>41</xdr:row>
      <xdr:rowOff>15240</xdr:rowOff>
    </xdr:to>
    <xdr:graphicFrame macro="">
      <xdr:nvGraphicFramePr>
        <xdr:cNvPr id="6" name="Chart 5">
          <a:extLst>
            <a:ext uri="{FF2B5EF4-FFF2-40B4-BE49-F238E27FC236}">
              <a16:creationId xmlns:a16="http://schemas.microsoft.com/office/drawing/2014/main" id="{FB5C203C-46EA-D36C-29B6-D320784B34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579120</xdr:colOff>
      <xdr:row>10</xdr:row>
      <xdr:rowOff>91440</xdr:rowOff>
    </xdr:from>
    <xdr:to>
      <xdr:col>10</xdr:col>
      <xdr:colOff>762000</xdr:colOff>
      <xdr:row>21</xdr:row>
      <xdr:rowOff>150495</xdr:rowOff>
    </xdr:to>
    <mc:AlternateContent xmlns:mc="http://schemas.openxmlformats.org/markup-compatibility/2006" xmlns:a14="http://schemas.microsoft.com/office/drawing/2010/main">
      <mc:Choice Requires="a14">
        <xdr:graphicFrame macro="">
          <xdr:nvGraphicFramePr>
            <xdr:cNvPr id="3" name="Billing Country">
              <a:extLst>
                <a:ext uri="{FF2B5EF4-FFF2-40B4-BE49-F238E27FC236}">
                  <a16:creationId xmlns:a16="http://schemas.microsoft.com/office/drawing/2014/main" id="{5683C2E5-9DD0-1739-44A1-8CE11B671DEE}"/>
                </a:ext>
              </a:extLst>
            </xdr:cNvPr>
            <xdr:cNvGraphicFramePr/>
          </xdr:nvGraphicFramePr>
          <xdr:xfrm>
            <a:off x="0" y="0"/>
            <a:ext cx="0" cy="0"/>
          </xdr:xfrm>
          <a:graphic>
            <a:graphicData uri="http://schemas.microsoft.com/office/drawing/2010/slicer">
              <sle:slicer xmlns:sle="http://schemas.microsoft.com/office/drawing/2010/slicer" name="Billing Country"/>
            </a:graphicData>
          </a:graphic>
        </xdr:graphicFrame>
      </mc:Choice>
      <mc:Fallback xmlns="">
        <xdr:sp macro="" textlink="">
          <xdr:nvSpPr>
            <xdr:cNvPr id="0" name=""/>
            <xdr:cNvSpPr>
              <a:spLocks noTextEdit="1"/>
            </xdr:cNvSpPr>
          </xdr:nvSpPr>
          <xdr:spPr>
            <a:xfrm>
              <a:off x="11666220" y="19202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4145280</xdr:colOff>
      <xdr:row>1</xdr:row>
      <xdr:rowOff>99060</xdr:rowOff>
    </xdr:from>
    <xdr:to>
      <xdr:col>9</xdr:col>
      <xdr:colOff>326827</xdr:colOff>
      <xdr:row>7</xdr:row>
      <xdr:rowOff>14984</xdr:rowOff>
    </xdr:to>
    <mc:AlternateContent xmlns:mc="http://schemas.openxmlformats.org/markup-compatibility/2006" xmlns:a14="http://schemas.microsoft.com/office/drawing/2010/main">
      <mc:Choice Requires="a14">
        <xdr:graphicFrame macro="">
          <xdr:nvGraphicFramePr>
            <xdr:cNvPr id="7" name="Won 2">
              <a:extLst>
                <a:ext uri="{FF2B5EF4-FFF2-40B4-BE49-F238E27FC236}">
                  <a16:creationId xmlns:a16="http://schemas.microsoft.com/office/drawing/2014/main" id="{9162DC61-1A28-40C5-BE9E-FF2A05D9F3DF}"/>
                </a:ext>
              </a:extLst>
            </xdr:cNvPr>
            <xdr:cNvGraphicFramePr/>
          </xdr:nvGraphicFramePr>
          <xdr:xfrm>
            <a:off x="0" y="0"/>
            <a:ext cx="0" cy="0"/>
          </xdr:xfrm>
          <a:graphic>
            <a:graphicData uri="http://schemas.microsoft.com/office/drawing/2010/slicer">
              <sle:slicer xmlns:sle="http://schemas.microsoft.com/office/drawing/2010/slicer" name="Won 2"/>
            </a:graphicData>
          </a:graphic>
        </xdr:graphicFrame>
      </mc:Choice>
      <mc:Fallback xmlns="">
        <xdr:sp macro="" textlink="">
          <xdr:nvSpPr>
            <xdr:cNvPr id="0" name=""/>
            <xdr:cNvSpPr>
              <a:spLocks noTextEdit="1"/>
            </xdr:cNvSpPr>
          </xdr:nvSpPr>
          <xdr:spPr>
            <a:xfrm>
              <a:off x="9174480" y="281940"/>
              <a:ext cx="2003227" cy="101320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0</xdr:colOff>
      <xdr:row>4</xdr:row>
      <xdr:rowOff>0</xdr:rowOff>
    </xdr:from>
    <xdr:to>
      <xdr:col>4</xdr:col>
      <xdr:colOff>7620</xdr:colOff>
      <xdr:row>5</xdr:row>
      <xdr:rowOff>7620</xdr:rowOff>
    </xdr:to>
    <xdr:pic>
      <xdr:nvPicPr>
        <xdr:cNvPr id="11" name="Picture 10">
          <a:extLst>
            <a:ext uri="{FF2B5EF4-FFF2-40B4-BE49-F238E27FC236}">
              <a16:creationId xmlns:a16="http://schemas.microsoft.com/office/drawing/2014/main" id="{12820DF4-3288-299F-5680-38EC04BD870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560320" y="731520"/>
          <a:ext cx="830580"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236220</xdr:colOff>
      <xdr:row>7</xdr:row>
      <xdr:rowOff>38100</xdr:rowOff>
    </xdr:from>
    <xdr:to>
      <xdr:col>19</xdr:col>
      <xdr:colOff>76200</xdr:colOff>
      <xdr:row>22</xdr:row>
      <xdr:rowOff>30480</xdr:rowOff>
    </xdr:to>
    <xdr:graphicFrame macro="">
      <xdr:nvGraphicFramePr>
        <xdr:cNvPr id="2" name="Chart 1">
          <a:extLst>
            <a:ext uri="{FF2B5EF4-FFF2-40B4-BE49-F238E27FC236}">
              <a16:creationId xmlns:a16="http://schemas.microsoft.com/office/drawing/2014/main" id="{A48648E5-8E1A-077B-E2C4-235478D15A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20</xdr:col>
      <xdr:colOff>335280</xdr:colOff>
      <xdr:row>5</xdr:row>
      <xdr:rowOff>160021</xdr:rowOff>
    </xdr:from>
    <xdr:to>
      <xdr:col>24</xdr:col>
      <xdr:colOff>129540</xdr:colOff>
      <xdr:row>11</xdr:row>
      <xdr:rowOff>68581</xdr:rowOff>
    </xdr:to>
    <mc:AlternateContent xmlns:mc="http://schemas.openxmlformats.org/markup-compatibility/2006" xmlns:a14="http://schemas.microsoft.com/office/drawing/2010/main">
      <mc:Choice Requires="a14">
        <xdr:graphicFrame macro="">
          <xdr:nvGraphicFramePr>
            <xdr:cNvPr id="3" name="Fiscal Year">
              <a:extLst>
                <a:ext uri="{FF2B5EF4-FFF2-40B4-BE49-F238E27FC236}">
                  <a16:creationId xmlns:a16="http://schemas.microsoft.com/office/drawing/2014/main" id="{012FE9A9-5E5B-4DC3-D77B-6D22CC21263E}"/>
                </a:ext>
              </a:extLst>
            </xdr:cNvPr>
            <xdr:cNvGraphicFramePr/>
          </xdr:nvGraphicFramePr>
          <xdr:xfrm>
            <a:off x="0" y="0"/>
            <a:ext cx="0" cy="0"/>
          </xdr:xfrm>
          <a:graphic>
            <a:graphicData uri="http://schemas.microsoft.com/office/drawing/2010/slicer">
              <sle:slicer xmlns:sle="http://schemas.microsoft.com/office/drawing/2010/slicer" name="Fiscal Year"/>
            </a:graphicData>
          </a:graphic>
        </xdr:graphicFrame>
      </mc:Choice>
      <mc:Fallback xmlns="">
        <xdr:sp macro="" textlink="">
          <xdr:nvSpPr>
            <xdr:cNvPr id="0" name=""/>
            <xdr:cNvSpPr>
              <a:spLocks noTextEdit="1"/>
            </xdr:cNvSpPr>
          </xdr:nvSpPr>
          <xdr:spPr>
            <a:xfrm>
              <a:off x="11490960" y="1082041"/>
              <a:ext cx="1531620" cy="10058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495300</xdr:colOff>
      <xdr:row>4</xdr:row>
      <xdr:rowOff>106680</xdr:rowOff>
    </xdr:from>
    <xdr:to>
      <xdr:col>10</xdr:col>
      <xdr:colOff>662940</xdr:colOff>
      <xdr:row>21</xdr:row>
      <xdr:rowOff>167640</xdr:rowOff>
    </xdr:to>
    <xdr:graphicFrame macro="">
      <xdr:nvGraphicFramePr>
        <xdr:cNvPr id="5" name="Chart 4">
          <a:extLst>
            <a:ext uri="{FF2B5EF4-FFF2-40B4-BE49-F238E27FC236}">
              <a16:creationId xmlns:a16="http://schemas.microsoft.com/office/drawing/2014/main" id="{FF0D580A-1460-EAFC-D10F-A8416B8867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464820</xdr:colOff>
      <xdr:row>7</xdr:row>
      <xdr:rowOff>91440</xdr:rowOff>
    </xdr:from>
    <xdr:to>
      <xdr:col>7</xdr:col>
      <xdr:colOff>1828800</xdr:colOff>
      <xdr:row>22</xdr:row>
      <xdr:rowOff>91440</xdr:rowOff>
    </xdr:to>
    <xdr:graphicFrame macro="">
      <xdr:nvGraphicFramePr>
        <xdr:cNvPr id="2" name="Chart 1">
          <a:extLst>
            <a:ext uri="{FF2B5EF4-FFF2-40B4-BE49-F238E27FC236}">
              <a16:creationId xmlns:a16="http://schemas.microsoft.com/office/drawing/2014/main" id="{FD0F1EDC-68DD-55D7-8E88-F3A1D0BF65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243840</xdr:colOff>
      <xdr:row>7</xdr:row>
      <xdr:rowOff>144780</xdr:rowOff>
    </xdr:from>
    <xdr:to>
      <xdr:col>15</xdr:col>
      <xdr:colOff>403860</xdr:colOff>
      <xdr:row>23</xdr:row>
      <xdr:rowOff>7620</xdr:rowOff>
    </xdr:to>
    <xdr:graphicFrame macro="">
      <xdr:nvGraphicFramePr>
        <xdr:cNvPr id="2" name="Chart 1">
          <a:extLst>
            <a:ext uri="{FF2B5EF4-FFF2-40B4-BE49-F238E27FC236}">
              <a16:creationId xmlns:a16="http://schemas.microsoft.com/office/drawing/2014/main" id="{96F52D57-02FF-8213-060A-A233E359C4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12</xdr:col>
      <xdr:colOff>81939</xdr:colOff>
      <xdr:row>48</xdr:row>
      <xdr:rowOff>55155</xdr:rowOff>
    </xdr:from>
    <xdr:to>
      <xdr:col>20</xdr:col>
      <xdr:colOff>223351</xdr:colOff>
      <xdr:row>61</xdr:row>
      <xdr:rowOff>169306</xdr:rowOff>
    </xdr:to>
    <xdr:graphicFrame macro="">
      <xdr:nvGraphicFramePr>
        <xdr:cNvPr id="3" name="Chart 2">
          <a:extLst>
            <a:ext uri="{FF2B5EF4-FFF2-40B4-BE49-F238E27FC236}">
              <a16:creationId xmlns:a16="http://schemas.microsoft.com/office/drawing/2014/main" id="{F90931F1-C7D5-4415-89B5-19581BCACE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21</xdr:col>
      <xdr:colOff>197603</xdr:colOff>
      <xdr:row>31</xdr:row>
      <xdr:rowOff>127000</xdr:rowOff>
    </xdr:from>
    <xdr:to>
      <xdr:col>32</xdr:col>
      <xdr:colOff>356205</xdr:colOff>
      <xdr:row>47</xdr:row>
      <xdr:rowOff>147247</xdr:rowOff>
    </xdr:to>
    <xdr:graphicFrame macro="">
      <xdr:nvGraphicFramePr>
        <xdr:cNvPr id="4" name="Chart 3">
          <a:extLst>
            <a:ext uri="{FF2B5EF4-FFF2-40B4-BE49-F238E27FC236}">
              <a16:creationId xmlns:a16="http://schemas.microsoft.com/office/drawing/2014/main" id="{A631CA76-53BD-4A53-ACCE-50C5783E52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312930</xdr:colOff>
      <xdr:row>48</xdr:row>
      <xdr:rowOff>53992</xdr:rowOff>
    </xdr:from>
    <xdr:to>
      <xdr:col>25</xdr:col>
      <xdr:colOff>112721</xdr:colOff>
      <xdr:row>61</xdr:row>
      <xdr:rowOff>149738</xdr:rowOff>
    </xdr:to>
    <xdr:graphicFrame macro="">
      <xdr:nvGraphicFramePr>
        <xdr:cNvPr id="5" name="Chart 4">
          <a:extLst>
            <a:ext uri="{FF2B5EF4-FFF2-40B4-BE49-F238E27FC236}">
              <a16:creationId xmlns:a16="http://schemas.microsoft.com/office/drawing/2014/main" id="{7BBAD67F-1768-422D-9D56-64884228B0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25</xdr:col>
      <xdr:colOff>218013</xdr:colOff>
      <xdr:row>48</xdr:row>
      <xdr:rowOff>54277</xdr:rowOff>
    </xdr:from>
    <xdr:to>
      <xdr:col>32</xdr:col>
      <xdr:colOff>390216</xdr:colOff>
      <xdr:row>61</xdr:row>
      <xdr:rowOff>148234</xdr:rowOff>
    </xdr:to>
    <xdr:graphicFrame macro="">
      <xdr:nvGraphicFramePr>
        <xdr:cNvPr id="6" name="Chart 5">
          <a:extLst>
            <a:ext uri="{FF2B5EF4-FFF2-40B4-BE49-F238E27FC236}">
              <a16:creationId xmlns:a16="http://schemas.microsoft.com/office/drawing/2014/main" id="{B8365037-95BF-4A76-9F9F-794B5E6007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570563</xdr:colOff>
      <xdr:row>31</xdr:row>
      <xdr:rowOff>144981</xdr:rowOff>
    </xdr:from>
    <xdr:to>
      <xdr:col>21</xdr:col>
      <xdr:colOff>147246</xdr:colOff>
      <xdr:row>48</xdr:row>
      <xdr:rowOff>8587</xdr:rowOff>
    </xdr:to>
    <xdr:graphicFrame macro="">
      <xdr:nvGraphicFramePr>
        <xdr:cNvPr id="7" name="Chart 6">
          <a:extLst>
            <a:ext uri="{FF2B5EF4-FFF2-40B4-BE49-F238E27FC236}">
              <a16:creationId xmlns:a16="http://schemas.microsoft.com/office/drawing/2014/main" id="{54931044-0A1F-44BF-ABCD-F692D4485A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12</xdr:col>
      <xdr:colOff>110895</xdr:colOff>
      <xdr:row>32</xdr:row>
      <xdr:rowOff>40576</xdr:rowOff>
    </xdr:from>
    <xdr:to>
      <xdr:col>15</xdr:col>
      <xdr:colOff>457805</xdr:colOff>
      <xdr:row>37</xdr:row>
      <xdr:rowOff>123430</xdr:rowOff>
    </xdr:to>
    <mc:AlternateContent xmlns:mc="http://schemas.openxmlformats.org/markup-compatibility/2006" xmlns:a14="http://schemas.microsoft.com/office/drawing/2010/main">
      <mc:Choice Requires="a14">
        <xdr:graphicFrame macro="">
          <xdr:nvGraphicFramePr>
            <xdr:cNvPr id="8" name="Won 1">
              <a:extLst>
                <a:ext uri="{FF2B5EF4-FFF2-40B4-BE49-F238E27FC236}">
                  <a16:creationId xmlns:a16="http://schemas.microsoft.com/office/drawing/2014/main" id="{3CCAFD35-46D7-439E-AE89-B1DBD2448640}"/>
                </a:ext>
              </a:extLst>
            </xdr:cNvPr>
            <xdr:cNvGraphicFramePr/>
          </xdr:nvGraphicFramePr>
          <xdr:xfrm>
            <a:off x="0" y="0"/>
            <a:ext cx="0" cy="0"/>
          </xdr:xfrm>
          <a:graphic>
            <a:graphicData uri="http://schemas.microsoft.com/office/drawing/2010/slicer">
              <sle:slicer xmlns:sle="http://schemas.microsoft.com/office/drawing/2010/slicer" name="Won 1"/>
            </a:graphicData>
          </a:graphic>
        </xdr:graphicFrame>
      </mc:Choice>
      <mc:Fallback xmlns="">
        <xdr:sp macro="" textlink="">
          <xdr:nvSpPr>
            <xdr:cNvPr id="0" name=""/>
            <xdr:cNvSpPr>
              <a:spLocks noTextEdit="1"/>
            </xdr:cNvSpPr>
          </xdr:nvSpPr>
          <xdr:spPr>
            <a:xfrm>
              <a:off x="7426095" y="6103919"/>
              <a:ext cx="2001539" cy="10081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111043</xdr:colOff>
      <xdr:row>38</xdr:row>
      <xdr:rowOff>12998</xdr:rowOff>
    </xdr:from>
    <xdr:to>
      <xdr:col>15</xdr:col>
      <xdr:colOff>435481</xdr:colOff>
      <xdr:row>47</xdr:row>
      <xdr:rowOff>137840</xdr:rowOff>
    </xdr:to>
    <mc:AlternateContent xmlns:mc="http://schemas.openxmlformats.org/markup-compatibility/2006" xmlns:a14="http://schemas.microsoft.com/office/drawing/2010/main">
      <mc:Choice Requires="a14">
        <xdr:graphicFrame macro="">
          <xdr:nvGraphicFramePr>
            <xdr:cNvPr id="9" name="Billing Country 2">
              <a:extLst>
                <a:ext uri="{FF2B5EF4-FFF2-40B4-BE49-F238E27FC236}">
                  <a16:creationId xmlns:a16="http://schemas.microsoft.com/office/drawing/2014/main" id="{67034E71-55C6-4E3B-9C24-B6D8168FE9B5}"/>
                </a:ext>
              </a:extLst>
            </xdr:cNvPr>
            <xdr:cNvGraphicFramePr/>
          </xdr:nvGraphicFramePr>
          <xdr:xfrm>
            <a:off x="0" y="0"/>
            <a:ext cx="0" cy="0"/>
          </xdr:xfrm>
          <a:graphic>
            <a:graphicData uri="http://schemas.microsoft.com/office/drawing/2010/slicer">
              <sle:slicer xmlns:sle="http://schemas.microsoft.com/office/drawing/2010/slicer" name="Billing Country 2"/>
            </a:graphicData>
          </a:graphic>
        </xdr:graphicFrame>
      </mc:Choice>
      <mc:Fallback xmlns="">
        <xdr:sp macro="" textlink="">
          <xdr:nvSpPr>
            <xdr:cNvPr id="0" name=""/>
            <xdr:cNvSpPr>
              <a:spLocks noTextEdit="1"/>
            </xdr:cNvSpPr>
          </xdr:nvSpPr>
          <xdr:spPr>
            <a:xfrm>
              <a:off x="7426243" y="7186684"/>
              <a:ext cx="1979067" cy="17903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186871</xdr:colOff>
      <xdr:row>22</xdr:row>
      <xdr:rowOff>68809</xdr:rowOff>
    </xdr:from>
    <xdr:to>
      <xdr:col>15</xdr:col>
      <xdr:colOff>423804</xdr:colOff>
      <xdr:row>31</xdr:row>
      <xdr:rowOff>84739</xdr:rowOff>
    </xdr:to>
    <xdr:pic>
      <xdr:nvPicPr>
        <xdr:cNvPr id="12" name="Picture 11">
          <a:hlinkClick xmlns:r="http://schemas.openxmlformats.org/officeDocument/2006/relationships" r:id="rId6" tooltip="c"/>
          <a:extLst>
            <a:ext uri="{FF2B5EF4-FFF2-40B4-BE49-F238E27FC236}">
              <a16:creationId xmlns:a16="http://schemas.microsoft.com/office/drawing/2014/main" id="{D02D7798-F20D-9F63-E2F0-9F8FF593CFE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502071" y="4132809"/>
          <a:ext cx="1887933" cy="1616130"/>
        </a:xfrm>
        <a:prstGeom prst="rect">
          <a:avLst/>
        </a:prstGeom>
      </xdr:spPr>
    </xdr:pic>
    <xdr:clientData/>
  </xdr:twoCellAnchor>
  <xdr:twoCellAnchor>
    <xdr:from>
      <xdr:col>16</xdr:col>
      <xdr:colOff>8879</xdr:colOff>
      <xdr:row>27</xdr:row>
      <xdr:rowOff>133001</xdr:rowOff>
    </xdr:from>
    <xdr:to>
      <xdr:col>19</xdr:col>
      <xdr:colOff>555878</xdr:colOff>
      <xdr:row>30</xdr:row>
      <xdr:rowOff>177288</xdr:rowOff>
    </xdr:to>
    <xdr:sp macro="" textlink="">
      <xdr:nvSpPr>
        <xdr:cNvPr id="13" name="Rectangle: Single Corner Rounded 12">
          <a:extLst>
            <a:ext uri="{FF2B5EF4-FFF2-40B4-BE49-F238E27FC236}">
              <a16:creationId xmlns:a16="http://schemas.microsoft.com/office/drawing/2014/main" id="{FEDAE557-AF5B-D9DD-0761-68D957F8C7B6}"/>
            </a:ext>
          </a:extLst>
        </xdr:cNvPr>
        <xdr:cNvSpPr/>
      </xdr:nvSpPr>
      <xdr:spPr>
        <a:xfrm>
          <a:off x="9584679" y="5086001"/>
          <a:ext cx="2375799" cy="577687"/>
        </a:xfrm>
        <a:prstGeom prst="round1Rect">
          <a:avLst/>
        </a:prstGeom>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outerShdw blurRad="63500" sx="102000" sy="102000" algn="ctr" rotWithShape="0">
            <a:prstClr val="black">
              <a:alpha val="40000"/>
            </a:prstClr>
          </a:outerShdw>
          <a:softEdge rad="12700"/>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ctr"/>
          <a:r>
            <a:rPr lang="en-IN" sz="1400" b="1" i="0" u="none" strike="noStrike">
              <a:solidFill>
                <a:schemeClr val="dk1"/>
              </a:solidFill>
              <a:effectLst/>
              <a:latin typeface="+mn-lt"/>
              <a:ea typeface="+mn-ea"/>
              <a:cs typeface="+mn-cs"/>
            </a:rPr>
            <a:t>Expected</a:t>
          </a:r>
          <a:r>
            <a:rPr lang="en-IN" sz="1400" b="1" i="0" u="none" strike="noStrike" baseline="0">
              <a:solidFill>
                <a:schemeClr val="dk1"/>
              </a:solidFill>
              <a:effectLst/>
              <a:latin typeface="+mn-lt"/>
              <a:ea typeface="+mn-ea"/>
              <a:cs typeface="+mn-cs"/>
            </a:rPr>
            <a:t> Amount</a:t>
          </a:r>
        </a:p>
        <a:p>
          <a:pPr algn="ctr"/>
          <a:r>
            <a:rPr lang="en-IN" sz="1400" b="1" i="0" u="none" strike="noStrike">
              <a:solidFill>
                <a:schemeClr val="accent2">
                  <a:lumMod val="75000"/>
                </a:schemeClr>
              </a:solidFill>
              <a:effectLst/>
              <a:latin typeface="+mn-lt"/>
              <a:ea typeface="+mn-ea"/>
              <a:cs typeface="+mn-cs"/>
            </a:rPr>
            <a:t>184143969</a:t>
          </a:r>
          <a:r>
            <a:rPr lang="en-IN" sz="1600">
              <a:solidFill>
                <a:schemeClr val="accent2">
                  <a:lumMod val="75000"/>
                </a:schemeClr>
              </a:solidFill>
            </a:rPr>
            <a:t> </a:t>
          </a:r>
          <a:r>
            <a:rPr lang="en-IN" sz="1600" b="1">
              <a:solidFill>
                <a:schemeClr val="accent2">
                  <a:lumMod val="75000"/>
                </a:schemeClr>
              </a:solidFill>
            </a:rPr>
            <a:t> </a:t>
          </a:r>
          <a:endParaRPr lang="en-IN" sz="1600" b="1" i="0" u="none" strike="noStrike" baseline="0">
            <a:solidFill>
              <a:schemeClr val="accent2">
                <a:lumMod val="75000"/>
              </a:schemeClr>
            </a:solidFill>
            <a:effectLst/>
            <a:latin typeface="+mn-lt"/>
            <a:ea typeface="+mn-ea"/>
            <a:cs typeface="+mn-cs"/>
          </a:endParaRPr>
        </a:p>
      </xdr:txBody>
    </xdr:sp>
    <xdr:clientData/>
  </xdr:twoCellAnchor>
  <xdr:twoCellAnchor>
    <xdr:from>
      <xdr:col>20</xdr:col>
      <xdr:colOff>25288</xdr:colOff>
      <xdr:row>27</xdr:row>
      <xdr:rowOff>114662</xdr:rowOff>
    </xdr:from>
    <xdr:to>
      <xdr:col>24</xdr:col>
      <xdr:colOff>61079</xdr:colOff>
      <xdr:row>31</xdr:row>
      <xdr:rowOff>7312</xdr:rowOff>
    </xdr:to>
    <xdr:sp macro="" textlink="">
      <xdr:nvSpPr>
        <xdr:cNvPr id="19" name="Rectangle: Single Corner Rounded 18">
          <a:extLst>
            <a:ext uri="{FF2B5EF4-FFF2-40B4-BE49-F238E27FC236}">
              <a16:creationId xmlns:a16="http://schemas.microsoft.com/office/drawing/2014/main" id="{FA3839AA-6A48-40BE-9ED7-16942D9AA775}"/>
            </a:ext>
            <a:ext uri="{C183D7F6-B498-43B3-948B-1728B52AA6E4}">
              <adec:decorative xmlns:adec="http://schemas.microsoft.com/office/drawing/2017/decorative" val="0"/>
            </a:ext>
          </a:extLst>
        </xdr:cNvPr>
        <xdr:cNvSpPr/>
      </xdr:nvSpPr>
      <xdr:spPr>
        <a:xfrm>
          <a:off x="12039488" y="5067662"/>
          <a:ext cx="2474191" cy="603850"/>
        </a:xfrm>
        <a:prstGeom prst="round1Rect">
          <a:avLst/>
        </a:prstGeom>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outerShdw blurRad="63500" sx="102000" sy="102000" algn="ctr" rotWithShape="0">
            <a:prstClr val="black">
              <a:alpha val="40000"/>
            </a:prstClr>
          </a:outerShdw>
          <a:softEdge rad="12700"/>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ctr"/>
          <a:r>
            <a:rPr lang="en-IN" sz="1400" b="1" u="none">
              <a:solidFill>
                <a:sysClr val="windowText" lastClr="000000"/>
              </a:solidFill>
            </a:rPr>
            <a:t>win</a:t>
          </a:r>
          <a:r>
            <a:rPr lang="en-IN" sz="1400" b="1" u="none" baseline="0">
              <a:solidFill>
                <a:sysClr val="windowText" lastClr="000000"/>
              </a:solidFill>
            </a:rPr>
            <a:t> rate</a:t>
          </a:r>
        </a:p>
        <a:p>
          <a:pPr algn="ctr"/>
          <a:r>
            <a:rPr lang="en-IN" sz="1400" b="1">
              <a:solidFill>
                <a:schemeClr val="accent2">
                  <a:lumMod val="75000"/>
                </a:schemeClr>
              </a:solidFill>
            </a:rPr>
            <a:t> </a:t>
          </a:r>
          <a:r>
            <a:rPr lang="en-IN" sz="1400" b="1" i="0" u="none" strike="noStrike">
              <a:solidFill>
                <a:schemeClr val="accent2">
                  <a:lumMod val="75000"/>
                </a:schemeClr>
              </a:solidFill>
              <a:effectLst/>
              <a:latin typeface="+mn-lt"/>
              <a:ea typeface="+mn-ea"/>
              <a:cs typeface="+mn-cs"/>
            </a:rPr>
            <a:t>1.678864</a:t>
          </a:r>
          <a:r>
            <a:rPr lang="en-IN" sz="1400" b="1">
              <a:solidFill>
                <a:schemeClr val="accent2">
                  <a:lumMod val="75000"/>
                </a:schemeClr>
              </a:solidFill>
            </a:rPr>
            <a:t> </a:t>
          </a:r>
          <a:endParaRPr lang="en-IN" sz="1400" b="1" u="none" baseline="0">
            <a:solidFill>
              <a:schemeClr val="accent2">
                <a:lumMod val="75000"/>
              </a:schemeClr>
            </a:solidFill>
          </a:endParaRPr>
        </a:p>
      </xdr:txBody>
    </xdr:sp>
    <xdr:clientData/>
  </xdr:twoCellAnchor>
  <xdr:twoCellAnchor>
    <xdr:from>
      <xdr:col>24</xdr:col>
      <xdr:colOff>218640</xdr:colOff>
      <xdr:row>27</xdr:row>
      <xdr:rowOff>114748</xdr:rowOff>
    </xdr:from>
    <xdr:to>
      <xdr:col>28</xdr:col>
      <xdr:colOff>254081</xdr:colOff>
      <xdr:row>30</xdr:row>
      <xdr:rowOff>152718</xdr:rowOff>
    </xdr:to>
    <xdr:sp macro="" textlink="">
      <xdr:nvSpPr>
        <xdr:cNvPr id="20" name="Rectangle: Single Corner Rounded 19">
          <a:extLst>
            <a:ext uri="{FF2B5EF4-FFF2-40B4-BE49-F238E27FC236}">
              <a16:creationId xmlns:a16="http://schemas.microsoft.com/office/drawing/2014/main" id="{DC9E2813-8CE1-4C7D-980B-3D21748F0747}"/>
            </a:ext>
          </a:extLst>
        </xdr:cNvPr>
        <xdr:cNvSpPr/>
      </xdr:nvSpPr>
      <xdr:spPr>
        <a:xfrm>
          <a:off x="14671240" y="5067748"/>
          <a:ext cx="2473841" cy="571370"/>
        </a:xfrm>
        <a:prstGeom prst="round1Rect">
          <a:avLst/>
        </a:prstGeom>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outerShdw blurRad="63500" sx="102000" sy="102000" algn="ctr" rotWithShape="0">
            <a:prstClr val="black">
              <a:alpha val="40000"/>
            </a:prstClr>
          </a:outerShdw>
          <a:softEdge rad="12700"/>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ctr"/>
          <a:r>
            <a:rPr lang="en-IN" sz="1400" b="1">
              <a:solidFill>
                <a:sysClr val="windowText" lastClr="000000"/>
              </a:solidFill>
            </a:rPr>
            <a:t>Loss</a:t>
          </a:r>
          <a:r>
            <a:rPr lang="en-IN" sz="1400" b="1" baseline="0">
              <a:solidFill>
                <a:sysClr val="windowText" lastClr="000000"/>
              </a:solidFill>
            </a:rPr>
            <a:t> </a:t>
          </a:r>
          <a:r>
            <a:rPr lang="en-IN" sz="1400" b="1">
              <a:solidFill>
                <a:sysClr val="windowText" lastClr="000000"/>
              </a:solidFill>
            </a:rPr>
            <a:t>rate </a:t>
          </a:r>
        </a:p>
        <a:p>
          <a:pPr algn="ctr"/>
          <a:r>
            <a:rPr lang="en-IN" sz="1400" b="1" i="0" u="none" strike="noStrike">
              <a:solidFill>
                <a:schemeClr val="accent2">
                  <a:lumMod val="75000"/>
                </a:schemeClr>
              </a:solidFill>
              <a:effectLst/>
              <a:latin typeface="+mn-lt"/>
              <a:ea typeface="+mn-ea"/>
              <a:cs typeface="+mn-cs"/>
            </a:rPr>
            <a:t>98.32113646</a:t>
          </a:r>
          <a:r>
            <a:rPr lang="en-IN" sz="1400" b="1">
              <a:solidFill>
                <a:schemeClr val="accent2">
                  <a:lumMod val="75000"/>
                </a:schemeClr>
              </a:solidFill>
            </a:rPr>
            <a:t> </a:t>
          </a:r>
        </a:p>
      </xdr:txBody>
    </xdr:sp>
    <xdr:clientData/>
  </xdr:twoCellAnchor>
  <xdr:twoCellAnchor editAs="oneCell">
    <xdr:from>
      <xdr:col>29</xdr:col>
      <xdr:colOff>101264</xdr:colOff>
      <xdr:row>23</xdr:row>
      <xdr:rowOff>21381</xdr:rowOff>
    </xdr:from>
    <xdr:to>
      <xdr:col>32</xdr:col>
      <xdr:colOff>346674</xdr:colOff>
      <xdr:row>30</xdr:row>
      <xdr:rowOff>177129</xdr:rowOff>
    </xdr:to>
    <mc:AlternateContent xmlns:mc="http://schemas.openxmlformats.org/markup-compatibility/2006" xmlns:a14="http://schemas.microsoft.com/office/drawing/2010/main">
      <mc:Choice Requires="a14">
        <xdr:graphicFrame macro="">
          <xdr:nvGraphicFramePr>
            <xdr:cNvPr id="21" name="Fiscal Year 1">
              <a:extLst>
                <a:ext uri="{FF2B5EF4-FFF2-40B4-BE49-F238E27FC236}">
                  <a16:creationId xmlns:a16="http://schemas.microsoft.com/office/drawing/2014/main" id="{BE996000-AF97-497E-AF4E-5533047B59E2}"/>
                </a:ext>
              </a:extLst>
            </xdr:cNvPr>
            <xdr:cNvGraphicFramePr/>
          </xdr:nvGraphicFramePr>
          <xdr:xfrm>
            <a:off x="0" y="0"/>
            <a:ext cx="0" cy="0"/>
          </xdr:xfrm>
          <a:graphic>
            <a:graphicData uri="http://schemas.microsoft.com/office/drawing/2010/slicer">
              <sle:slicer xmlns:sle="http://schemas.microsoft.com/office/drawing/2010/slicer" name="Fiscal Year 1"/>
            </a:graphicData>
          </a:graphic>
        </xdr:graphicFrame>
      </mc:Choice>
      <mc:Fallback xmlns="">
        <xdr:sp macro="" textlink="">
          <xdr:nvSpPr>
            <xdr:cNvPr id="0" name=""/>
            <xdr:cNvSpPr>
              <a:spLocks noTextEdit="1"/>
            </xdr:cNvSpPr>
          </xdr:nvSpPr>
          <xdr:spPr>
            <a:xfrm>
              <a:off x="17605493" y="4419210"/>
              <a:ext cx="2074210" cy="145114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437260</xdr:colOff>
      <xdr:row>23</xdr:row>
      <xdr:rowOff>42431</xdr:rowOff>
    </xdr:from>
    <xdr:to>
      <xdr:col>28</xdr:col>
      <xdr:colOff>556694</xdr:colOff>
      <xdr:row>26</xdr:row>
      <xdr:rowOff>127406</xdr:rowOff>
    </xdr:to>
    <xdr:sp macro="" textlink="">
      <xdr:nvSpPr>
        <xdr:cNvPr id="22" name="Ribbon: Tilted Up 21">
          <a:extLst>
            <a:ext uri="{FF2B5EF4-FFF2-40B4-BE49-F238E27FC236}">
              <a16:creationId xmlns:a16="http://schemas.microsoft.com/office/drawing/2014/main" id="{19364DEA-89B5-4D8B-D054-832CC966C7FA}"/>
            </a:ext>
          </a:extLst>
        </xdr:cNvPr>
        <xdr:cNvSpPr/>
      </xdr:nvSpPr>
      <xdr:spPr>
        <a:xfrm>
          <a:off x="9403460" y="4284231"/>
          <a:ext cx="8044234" cy="618375"/>
        </a:xfrm>
        <a:prstGeom prst="ribbon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2000" b="1" i="0">
            <a:solidFill>
              <a:srgbClr val="FFFF00"/>
            </a:solidFill>
            <a:latin typeface="Arial Black" panose="020B0A04020102020204" pitchFamily="34" charset="0"/>
          </a:endParaRPr>
        </a:p>
      </xdr:txBody>
    </xdr:sp>
    <xdr:clientData/>
  </xdr:twoCellAnchor>
  <xdr:oneCellAnchor>
    <xdr:from>
      <xdr:col>18</xdr:col>
      <xdr:colOff>299679</xdr:colOff>
      <xdr:row>23</xdr:row>
      <xdr:rowOff>33580</xdr:rowOff>
    </xdr:from>
    <xdr:ext cx="4742221" cy="453970"/>
    <xdr:sp macro="" textlink="">
      <xdr:nvSpPr>
        <xdr:cNvPr id="23" name="Rectangle 22">
          <a:extLst>
            <a:ext uri="{FF2B5EF4-FFF2-40B4-BE49-F238E27FC236}">
              <a16:creationId xmlns:a16="http://schemas.microsoft.com/office/drawing/2014/main" id="{C054AAFE-1644-F21D-6791-100A4E198BA5}"/>
            </a:ext>
          </a:extLst>
        </xdr:cNvPr>
        <xdr:cNvSpPr/>
      </xdr:nvSpPr>
      <xdr:spPr>
        <a:xfrm>
          <a:off x="11094679" y="4275380"/>
          <a:ext cx="4742221" cy="453970"/>
        </a:xfrm>
        <a:prstGeom prst="rect">
          <a:avLst/>
        </a:prstGeom>
        <a:noFill/>
      </xdr:spPr>
      <xdr:txBody>
        <a:bodyPr wrap="square" lIns="91440" tIns="45720" rIns="91440" bIns="45720">
          <a:spAutoFit/>
        </a:bodyPr>
        <a:lstStyle/>
        <a:p>
          <a:pPr algn="ctr"/>
          <a:r>
            <a:rPr lang="en-IN" sz="2000" b="1" i="0" cap="none" spc="0">
              <a:ln w="13462">
                <a:solidFill>
                  <a:schemeClr val="accent4"/>
                </a:solidFill>
                <a:prstDash val="solid"/>
              </a:ln>
              <a:solidFill>
                <a:schemeClr val="bg2">
                  <a:lumMod val="10000"/>
                </a:schemeClr>
              </a:solidFill>
              <a:effectLst>
                <a:outerShdw dist="38100" dir="2700000" algn="bl" rotWithShape="0">
                  <a:schemeClr val="accent5"/>
                </a:outerShdw>
              </a:effectLst>
              <a:latin typeface="Arial Black" panose="020B0A04020102020204" pitchFamily="34" charset="0"/>
            </a:rPr>
            <a:t>Opportunity Dashboard</a:t>
          </a:r>
          <a:endParaRPr lang="en-IN" sz="2000" b="1" cap="none" spc="0">
            <a:ln w="13462">
              <a:solidFill>
                <a:schemeClr val="accent4"/>
              </a:solidFill>
              <a:prstDash val="solid"/>
            </a:ln>
            <a:solidFill>
              <a:schemeClr val="bg2">
                <a:lumMod val="10000"/>
              </a:schemeClr>
            </a:solidFill>
            <a:effectLst>
              <a:outerShdw dist="38100" dir="2700000" algn="bl" rotWithShape="0">
                <a:schemeClr val="accent5"/>
              </a:outerShdw>
            </a:effectLst>
          </a:endParaRPr>
        </a:p>
      </xdr:txBody>
    </xdr:sp>
    <xdr:clientData/>
  </xdr:oneCellAnchor>
  <xdr:twoCellAnchor>
    <xdr:from>
      <xdr:col>18</xdr:col>
      <xdr:colOff>29085</xdr:colOff>
      <xdr:row>21</xdr:row>
      <xdr:rowOff>157238</xdr:rowOff>
    </xdr:from>
    <xdr:to>
      <xdr:col>21</xdr:col>
      <xdr:colOff>406785</xdr:colOff>
      <xdr:row>23</xdr:row>
      <xdr:rowOff>89945</xdr:rowOff>
    </xdr:to>
    <xdr:sp macro="" textlink="">
      <xdr:nvSpPr>
        <xdr:cNvPr id="2" name="Rectangle 1">
          <a:extLst>
            <a:ext uri="{FF2B5EF4-FFF2-40B4-BE49-F238E27FC236}">
              <a16:creationId xmlns:a16="http://schemas.microsoft.com/office/drawing/2014/main" id="{DB93B6C7-35F1-E2E9-ED08-F99E01128C6E}"/>
            </a:ext>
          </a:extLst>
        </xdr:cNvPr>
        <xdr:cNvSpPr/>
      </xdr:nvSpPr>
      <xdr:spPr>
        <a:xfrm>
          <a:off x="10824085" y="4043438"/>
          <a:ext cx="2206500" cy="288307"/>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lang="en-IN" sz="1100"/>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8</xdr:col>
      <xdr:colOff>327838</xdr:colOff>
      <xdr:row>4</xdr:row>
      <xdr:rowOff>79745</xdr:rowOff>
    </xdr:from>
    <xdr:ext cx="6078278" cy="1595117"/>
    <xdr:sp macro="" textlink="">
      <xdr:nvSpPr>
        <xdr:cNvPr id="25" name="Rectangle 24">
          <a:extLst>
            <a:ext uri="{FF2B5EF4-FFF2-40B4-BE49-F238E27FC236}">
              <a16:creationId xmlns:a16="http://schemas.microsoft.com/office/drawing/2014/main" id="{E16AEE07-6A00-1535-6A69-0A1F153E99A3}"/>
            </a:ext>
          </a:extLst>
        </xdr:cNvPr>
        <xdr:cNvSpPr/>
      </xdr:nvSpPr>
      <xdr:spPr>
        <a:xfrm>
          <a:off x="5218815" y="824024"/>
          <a:ext cx="6078278" cy="1595117"/>
        </a:xfrm>
        <a:prstGeom prst="rect">
          <a:avLst/>
        </a:prstGeom>
        <a:noFill/>
      </xdr:spPr>
      <xdr:txBody>
        <a:bodyPr wrap="square" lIns="91440" tIns="45720" rIns="91440" bIns="45720">
          <a:spAutoFit/>
          <a:scene3d>
            <a:camera prst="perspectiveLeft"/>
            <a:lightRig rig="threePt" dir="t"/>
          </a:scene3d>
        </a:bodyPr>
        <a:lstStyle/>
        <a:p>
          <a:pPr algn="ctr"/>
          <a:r>
            <a:rPr lang="en-US" sz="9600" b="1" cap="none" spc="0">
              <a:ln w="12700">
                <a:solidFill>
                  <a:schemeClr val="tx2">
                    <a:lumMod val="75000"/>
                  </a:schemeClr>
                </a:solidFill>
                <a:prstDash val="solid"/>
              </a:ln>
              <a:pattFill prst="dkUpDiag">
                <a:fgClr>
                  <a:schemeClr val="tx2"/>
                </a:fgClr>
                <a:bgClr>
                  <a:schemeClr val="tx2">
                    <a:lumMod val="20000"/>
                    <a:lumOff val="80000"/>
                  </a:schemeClr>
                </a:bgClr>
              </a:pattFill>
              <a:effectLst>
                <a:outerShdw blurRad="60007" dist="310007" dir="7680000" sy="30000" kx="1300200" algn="ctr" rotWithShape="0">
                  <a:prstClr val="black">
                    <a:alpha val="32000"/>
                  </a:prstClr>
                </a:outerShdw>
              </a:effectLst>
            </a:rPr>
            <a:t>Thank</a:t>
          </a:r>
          <a:r>
            <a:rPr lang="en-US" sz="9600" b="1" cap="none" spc="0" baseline="0">
              <a:ln w="12700">
                <a:solidFill>
                  <a:schemeClr val="tx2">
                    <a:lumMod val="75000"/>
                  </a:schemeClr>
                </a:solidFill>
                <a:prstDash val="solid"/>
              </a:ln>
              <a:pattFill prst="dkUpDiag">
                <a:fgClr>
                  <a:schemeClr val="tx2"/>
                </a:fgClr>
                <a:bgClr>
                  <a:schemeClr val="tx2">
                    <a:lumMod val="20000"/>
                    <a:lumOff val="80000"/>
                  </a:schemeClr>
                </a:bgClr>
              </a:pattFill>
              <a:effectLst>
                <a:outerShdw blurRad="60007" dist="310007" dir="7680000" sy="30000" kx="1300200" algn="ctr" rotWithShape="0">
                  <a:prstClr val="black">
                    <a:alpha val="32000"/>
                  </a:prstClr>
                </a:outerShdw>
              </a:effectLst>
            </a:rPr>
            <a:t> you </a:t>
          </a:r>
          <a:endParaRPr lang="en-US" sz="9600" b="1" cap="none" spc="0">
            <a:ln w="12700">
              <a:solidFill>
                <a:schemeClr val="tx2">
                  <a:lumMod val="75000"/>
                </a:schemeClr>
              </a:solidFill>
              <a:prstDash val="solid"/>
            </a:ln>
            <a:pattFill prst="dkUpDiag">
              <a:fgClr>
                <a:schemeClr val="tx2"/>
              </a:fgClr>
              <a:bgClr>
                <a:schemeClr val="tx2">
                  <a:lumMod val="20000"/>
                  <a:lumOff val="80000"/>
                </a:schemeClr>
              </a:bgClr>
            </a:pattFill>
            <a:effectLst>
              <a:outerShdw blurRad="60007" dist="310007" dir="7680000" sy="30000" kx="1300200" algn="ctr" rotWithShape="0">
                <a:prstClr val="black">
                  <a:alpha val="32000"/>
                </a:prstClr>
              </a:outerShdw>
            </a:effectLst>
          </a:endParaRPr>
        </a:p>
      </xdr:txBody>
    </xdr:sp>
    <xdr:clientData/>
  </xdr:oneCellAnchor>
  <xdr:oneCellAnchor>
    <xdr:from>
      <xdr:col>11</xdr:col>
      <xdr:colOff>307397</xdr:colOff>
      <xdr:row>14</xdr:row>
      <xdr:rowOff>40661</xdr:rowOff>
    </xdr:from>
    <xdr:ext cx="2495235" cy="2628220"/>
    <xdr:sp macro="" textlink="">
      <xdr:nvSpPr>
        <xdr:cNvPr id="26" name="Rectangle 25">
          <a:extLst>
            <a:ext uri="{FF2B5EF4-FFF2-40B4-BE49-F238E27FC236}">
              <a16:creationId xmlns:a16="http://schemas.microsoft.com/office/drawing/2014/main" id="{5D515A6A-6376-1C0B-831C-E44B47E2D27C}"/>
            </a:ext>
          </a:extLst>
        </xdr:cNvPr>
        <xdr:cNvSpPr/>
      </xdr:nvSpPr>
      <xdr:spPr>
        <a:xfrm>
          <a:off x="7032490" y="2645638"/>
          <a:ext cx="2495235" cy="2628220"/>
        </a:xfrm>
        <a:prstGeom prst="rect">
          <a:avLst/>
        </a:prstGeom>
        <a:noFill/>
      </xdr:spPr>
      <xdr:txBody>
        <a:bodyPr wrap="none" lIns="91440" tIns="45720" rIns="91440" bIns="45720">
          <a:spAutoFit/>
        </a:bodyPr>
        <a:lstStyle/>
        <a:p>
          <a:pPr algn="ctr"/>
          <a:r>
            <a:rPr lang="en-US" sz="54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rPr>
            <a:t>From</a:t>
          </a:r>
        </a:p>
        <a:p>
          <a:pPr algn="ctr"/>
          <a:r>
            <a:rPr lang="en-US" sz="54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rPr>
            <a:t>Group</a:t>
          </a:r>
          <a:r>
            <a:rPr lang="en-US" sz="5400" b="1" cap="none" spc="0" baseline="0">
              <a:ln w="13462">
                <a:solidFill>
                  <a:schemeClr val="bg1"/>
                </a:solidFill>
                <a:prstDash val="solid"/>
              </a:ln>
              <a:solidFill>
                <a:schemeClr val="tx1">
                  <a:lumMod val="85000"/>
                  <a:lumOff val="15000"/>
                </a:schemeClr>
              </a:solidFill>
              <a:effectLst>
                <a:outerShdw dist="38100" dir="2700000" algn="bl" rotWithShape="0">
                  <a:schemeClr val="accent5"/>
                </a:outerShdw>
              </a:effectLst>
            </a:rPr>
            <a:t> 2</a:t>
          </a:r>
        </a:p>
        <a:p>
          <a:pPr algn="ctr"/>
          <a:r>
            <a:rPr lang="en-US" sz="5400" b="1" cap="none" spc="0" baseline="0">
              <a:ln w="13462">
                <a:solidFill>
                  <a:schemeClr val="bg1"/>
                </a:solidFill>
                <a:prstDash val="solid"/>
              </a:ln>
              <a:solidFill>
                <a:schemeClr val="tx1">
                  <a:lumMod val="85000"/>
                  <a:lumOff val="15000"/>
                </a:schemeClr>
              </a:solidFill>
              <a:effectLst>
                <a:outerShdw dist="38100" dir="2700000" algn="bl" rotWithShape="0">
                  <a:schemeClr val="accent5"/>
                </a:outerShdw>
              </a:effectLst>
            </a:rPr>
            <a:t>ExcelR </a:t>
          </a:r>
          <a:endParaRPr lang="en-US" sz="54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endParaRP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24652775" backgroundQuery="1" createdVersion="8" refreshedVersion="8" minRefreshableVersion="3" recordCount="0" supportSubquery="1" supportAdvancedDrill="1" xr:uid="{0C3D7FF5-A39A-4DA6-B76C-409DAE0586B5}">
  <cacheSource type="external" connectionId="6"/>
  <cacheFields count="5">
    <cacheField name="[opportunity_table].[Won].[Won]" caption="Won" numFmtId="0" hierarchy="218" level="1">
      <sharedItems count="2">
        <b v="0"/>
        <b v="1"/>
      </sharedItems>
    </cacheField>
    <cacheField name="[Measures].[Count of Opportunity ID]" caption="Count of Opportunity ID" numFmtId="0" hierarchy="581" level="32767"/>
    <cacheField name="[opportunity_table].[closemonth].[closemonth]" caption="closemonth" numFmtId="0" hierarchy="144" level="1">
      <sharedItems count="89">
        <s v="2011-02"/>
        <s v="2011-03"/>
        <s v="2011-04"/>
        <s v="2011-05"/>
        <s v="2015-03"/>
        <s v="2015-06"/>
        <s v="2015-07"/>
        <s v="2015-09"/>
        <s v="2015-10"/>
        <s v="2015-11"/>
        <s v="2015-12"/>
        <s v="2016-02"/>
        <s v="2016-03"/>
        <s v="2016-04"/>
        <s v="2016-05"/>
        <s v="2016-06"/>
        <s v="2016-07"/>
        <s v="2016-08"/>
        <s v="2016-09"/>
        <s v="2016-10"/>
        <s v="2016-11"/>
        <s v="2016-12"/>
        <s v="2017-01"/>
        <s v="2017-02"/>
        <s v="2017-03"/>
        <s v="2017-04"/>
        <s v="2017-05"/>
        <s v="2017-06"/>
        <s v="2017-07"/>
        <s v="2017-08"/>
        <s v="2017-09"/>
        <s v="2017-10"/>
        <s v="2017-11"/>
        <s v="2017-12"/>
        <s v="2018-01"/>
        <s v="2018-02"/>
        <s v="2018-03"/>
        <s v="2018-04"/>
        <s v="2018-05"/>
        <s v="2018-06"/>
        <s v="2018-07"/>
        <s v="2018-08"/>
        <s v="2018-09"/>
        <s v="2018-10"/>
        <s v="2018-11"/>
        <s v="2018-12"/>
        <s v="2019-01"/>
        <s v="2019-02"/>
        <s v="2019-03"/>
        <s v="2019-04"/>
        <s v="2019-05"/>
        <s v="2019-06"/>
        <s v="2019-07"/>
        <s v="2019-08"/>
        <s v="2019-09"/>
        <s v="2019-10"/>
        <s v="2019-11"/>
        <s v="2019-12"/>
        <s v="2020-01"/>
        <s v="2020-02"/>
        <s v="2020-03"/>
        <s v="2020-04"/>
        <s v="2020-05"/>
        <s v="2020-06"/>
        <s v="2020-07"/>
        <s v="2020-08"/>
        <s v="2020-09"/>
        <s v="2020-10"/>
        <s v="2020-11"/>
        <s v="2020-12"/>
        <s v="2021-01"/>
        <s v="2021-02"/>
        <s v="2021-03"/>
        <s v="2021-04"/>
        <s v="2021-05"/>
        <s v="2021-06"/>
        <s v="2021-07"/>
        <s v="2021-08"/>
        <s v="2021-09"/>
        <s v="2021-10"/>
        <s v="2021-11"/>
        <s v="2021-12"/>
        <s v="2022-03"/>
        <s v="2022-06"/>
        <s v="2022-09"/>
        <s v="2022-12"/>
        <s v="2023-01"/>
        <s v="2025-06"/>
        <s v="2030-11"/>
      </sharedItems>
    </cacheField>
    <cacheField name="[opportunity_table].[Stage].[Stage]" caption="Stage" numFmtId="0" hierarchy="212" level="1">
      <sharedItems count="2">
        <s v="Closed Lost"/>
        <s v="Closed Won"/>
      </sharedItems>
    </cacheField>
    <cacheField name="[lead].[Status].[Status]" caption="Status" numFmtId="0" hierarchy="99" level="1">
      <sharedItems containsSemiMixedTypes="0" containsNonDate="0" containsString="0"/>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4"/>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2" memberValueDatatype="130" unbalanced="0">
      <fieldsUsage count="2">
        <fieldUsage x="-1"/>
        <fieldUsage x="2"/>
      </fieldsUsage>
    </cacheHierarchy>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0" memberValueDatatype="11" unbalanced="0"/>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2" memberValueDatatype="130" unbalanced="0">
      <fieldsUsage count="2">
        <fieldUsage x="-1"/>
        <fieldUsage x="3"/>
      </fieldsUsage>
    </cacheHierarchy>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0"/>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hidden="1">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hidden="1">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oneField="1" hidden="1">
      <fieldsUsage count="1">
        <fieldUsage x="1"/>
      </fieldsUsage>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30902779" backgroundQuery="1" createdVersion="8" refreshedVersion="8" minRefreshableVersion="3" recordCount="0" supportSubquery="1" supportAdvancedDrill="1" xr:uid="{58DD411F-6E00-4EF5-8D97-62A67A3EE4FA}">
  <cacheSource type="external" connectionId="6"/>
  <cacheFields count="3">
    <cacheField name="[Measures].[Sum of Expected Amount]" caption="Sum of Expected Amount" numFmtId="0" hierarchy="574" level="32767"/>
    <cacheField name="[lead].[Lead Status at Conversion].[Lead Status at Conversion]" caption="Lead Status at Conversion" numFmtId="0" hierarchy="65" level="1">
      <sharedItems containsBlank="1" count="8">
        <m/>
        <s v="Converted"/>
        <s v="Dead"/>
        <s v="MQL"/>
        <s v="Nurturing"/>
        <s v="Prospect"/>
        <s v="SQL"/>
        <s v="Working"/>
      </sharedItems>
    </cacheField>
    <cacheField name="[opportunity_table].[Won].[Won]" caption="Won" numFmtId="0" hierarchy="218" level="1">
      <sharedItems containsSemiMixedTypes="0" containsNonDate="0" containsString="0"/>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2" memberValueDatatype="130" unbalanced="0">
      <fieldsUsage count="2">
        <fieldUsage x="-1"/>
        <fieldUsage x="1"/>
      </fieldsUsage>
    </cacheHierarchy>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0" memberValueDatatype="130" unbalanced="0"/>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0" memberValueDatatype="11" unbalanced="0"/>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0" memberValueDatatype="130" unbalanced="0"/>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2"/>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oneField="1" hidden="1">
      <fieldsUsage count="1">
        <fieldUsage x="0"/>
      </fieldsUsage>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hidden="1">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hidden="1">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56.996924884261" backgroundQuery="1" createdVersion="3" refreshedVersion="8" minRefreshableVersion="3" recordCount="0" supportSubquery="1" supportAdvancedDrill="1" xr:uid="{64DFB99D-CF96-4F24-8F40-ACA1EA9190FF}">
  <cacheSource type="external" connectionId="6">
    <extLst>
      <ext xmlns:x14="http://schemas.microsoft.com/office/spreadsheetml/2009/9/main" uri="{F057638F-6D5F-4e77-A914-E7F072B9BCA8}">
        <x14:sourceConnection name="ThisWorkbookDataModel"/>
      </ext>
    </extLst>
  </cacheSource>
  <cacheFields count="0"/>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0" memberValueDatatype="130" unbalanced="0"/>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0" memberValueDatatype="11" unbalanced="0"/>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0" memberValueDatatype="130" unbalanced="0"/>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hidden="1">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hidden="1">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hidden="1">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extLst>
    <ext xmlns:x14="http://schemas.microsoft.com/office/spreadsheetml/2009/9/main" uri="{725AE2AE-9491-48be-B2B4-4EB974FC3084}">
      <x14:pivotCacheDefinition slicerData="1" pivotCacheId="153795807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25694445" backgroundQuery="1" createdVersion="8" refreshedVersion="8" minRefreshableVersion="3" recordCount="0" supportSubquery="1" supportAdvancedDrill="1" xr:uid="{7EF88107-1055-4ED7-9169-3D6E048ABE7E}">
  <cacheSource type="external" connectionId="6"/>
  <cacheFields count="4">
    <cacheField name="[opportunity_table].[closemonth].[closemonth]" caption="closemonth" numFmtId="0" hierarchy="144" level="1">
      <sharedItems count="100">
        <s v="2011-02"/>
        <s v="2011-03"/>
        <s v="2011-04"/>
        <s v="2011-05"/>
        <s v="2015-03"/>
        <s v="2015-06"/>
        <s v="2015-07"/>
        <s v="2015-09"/>
        <s v="2015-10"/>
        <s v="2015-11"/>
        <s v="2015-12"/>
        <s v="2016-02"/>
        <s v="2016-03"/>
        <s v="2016-04"/>
        <s v="2016-05"/>
        <s v="2016-06"/>
        <s v="2016-07"/>
        <s v="2016-08"/>
        <s v="2016-09"/>
        <s v="2016-10"/>
        <s v="2016-11"/>
        <s v="2016-12"/>
        <s v="2017-01"/>
        <s v="2017-02"/>
        <s v="2017-03"/>
        <s v="2017-04"/>
        <s v="2017-05"/>
        <s v="2017-06"/>
        <s v="2017-07"/>
        <s v="2017-08"/>
        <s v="2017-09"/>
        <s v="2017-10"/>
        <s v="2017-11"/>
        <s v="2017-12"/>
        <s v="2018-01"/>
        <s v="2018-02"/>
        <s v="2018-03"/>
        <s v="2018-04"/>
        <s v="2018-05"/>
        <s v="2018-06"/>
        <s v="2018-07"/>
        <s v="2018-08"/>
        <s v="2018-09"/>
        <s v="2018-10"/>
        <s v="2018-11"/>
        <s v="2018-12"/>
        <s v="2019-01"/>
        <s v="2019-02"/>
        <s v="2019-03"/>
        <s v="2019-04"/>
        <s v="2019-05"/>
        <s v="2019-06"/>
        <s v="2019-07"/>
        <s v="2019-08"/>
        <s v="2019-09"/>
        <s v="2019-10"/>
        <s v="2019-11"/>
        <s v="2019-12"/>
        <s v="2020-01"/>
        <s v="2020-02"/>
        <s v="2020-03"/>
        <s v="2020-04"/>
        <s v="2020-05"/>
        <s v="2020-06"/>
        <s v="2020-07"/>
        <s v="2020-08"/>
        <s v="2020-09"/>
        <s v="2020-10"/>
        <s v="2020-11"/>
        <s v="2020-12"/>
        <s v="2021-01"/>
        <s v="2021-02"/>
        <s v="2021-03"/>
        <s v="2021-04"/>
        <s v="2021-05"/>
        <s v="2021-06"/>
        <s v="2021-07"/>
        <s v="2021-08"/>
        <s v="2021-09"/>
        <s v="2021-10"/>
        <s v="2021-11"/>
        <s v="2021-12"/>
        <s v="2022-01"/>
        <s v="2022-02"/>
        <s v="2022-03"/>
        <s v="2022-04"/>
        <s v="2022-06"/>
        <s v="2022-07"/>
        <s v="2022-08"/>
        <s v="2022-09"/>
        <s v="2022-10"/>
        <s v="2022-11"/>
        <s v="2022-12"/>
        <s v="2023-01"/>
        <s v="2023-03"/>
        <s v="2023-09"/>
        <s v="2023-12"/>
        <s v="2024-09"/>
        <s v="2025-06"/>
        <s v="2030-11"/>
      </sharedItems>
    </cacheField>
    <cacheField name="[Measures].[Sum of Amount]" caption="Sum of Amount" numFmtId="0" hierarchy="579" level="32767"/>
    <cacheField name="[Measures].[Sum of Expected Amount]" caption="Sum of Expected Amount" numFmtId="0" hierarchy="574" level="32767"/>
    <cacheField name="[opportunity_table].[Won].[Won]" caption="Won" numFmtId="0" hierarchy="218" level="1">
      <sharedItems containsSemiMixedTypes="0" containsNonDate="0" containsString="0"/>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2" memberValueDatatype="130" unbalanced="0">
      <fieldsUsage count="2">
        <fieldUsage x="-1"/>
        <fieldUsage x="0"/>
      </fieldsUsage>
    </cacheHierarchy>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0" memberValueDatatype="11" unbalanced="0"/>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0" memberValueDatatype="130" unbalanced="0"/>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3"/>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oneField="1" hidden="1">
      <fieldsUsage count="1">
        <fieldUsage x="2"/>
      </fieldsUsage>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hidden="1">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oneField="1" hidden="1">
      <fieldsUsage count="1">
        <fieldUsage x="1"/>
      </fieldsUsage>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hidden="1">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26851853" backgroundQuery="1" createdVersion="8" refreshedVersion="8" minRefreshableVersion="3" recordCount="0" supportSubquery="1" supportAdvancedDrill="1" xr:uid="{6BECC2FE-F024-4405-8016-A8BD52890F77}">
  <cacheSource type="external" connectionId="6"/>
  <cacheFields count="5">
    <cacheField name="[opportunity_table].[Stage].[Stage]" caption="Stage" numFmtId="0" hierarchy="212" level="1">
      <sharedItems count="6">
        <s v="Closed Lost"/>
        <s v="Closed Won"/>
        <s v="Qualified Opportunity"/>
        <s v="Quoted Funnel" u="1"/>
        <s v="Funnel" u="1"/>
        <s v="Order Expected within 90 Days" u="1"/>
      </sharedItems>
    </cacheField>
    <cacheField name="[Measures].[Count of Opportunity ID]" caption="Count of Opportunity ID" numFmtId="0" hierarchy="581" level="32767"/>
    <cacheField name="[opportunity_table].[closemonth].[closemonth]" caption="closemonth" numFmtId="0" hierarchy="144" level="1">
      <sharedItems count="91">
        <s v="2011-03"/>
        <s v="2011-04"/>
        <s v="2011-05"/>
        <s v="2015-06"/>
        <s v="2015-09"/>
        <s v="2015-11"/>
        <s v="2015-12"/>
        <s v="2016-03"/>
        <s v="2016-04"/>
        <s v="2016-05"/>
        <s v="2016-06"/>
        <s v="2016-07"/>
        <s v="2016-09"/>
        <s v="2016-10"/>
        <s v="2016-11"/>
        <s v="2016-12"/>
        <s v="2017-01"/>
        <s v="2017-03"/>
        <s v="2017-04"/>
        <s v="2017-05"/>
        <s v="2017-06"/>
        <s v="2017-07"/>
        <s v="2017-08"/>
        <s v="2017-09"/>
        <s v="2017-10"/>
        <s v="2017-11"/>
        <s v="2017-12"/>
        <s v="2018-01"/>
        <s v="2018-02"/>
        <s v="2018-03"/>
        <s v="2018-04"/>
        <s v="2018-05"/>
        <s v="2018-06"/>
        <s v="2018-07"/>
        <s v="2018-08"/>
        <s v="2018-09"/>
        <s v="2018-10"/>
        <s v="2018-11"/>
        <s v="2018-12"/>
        <s v="2019-01"/>
        <s v="2019-02"/>
        <s v="2019-03"/>
        <s v="2019-04"/>
        <s v="2019-05"/>
        <s v="2019-06"/>
        <s v="2019-07"/>
        <s v="2019-08"/>
        <s v="2019-09"/>
        <s v="2019-10"/>
        <s v="2019-11"/>
        <s v="2019-12"/>
        <s v="2020-01"/>
        <s v="2020-02"/>
        <s v="2020-03"/>
        <s v="2020-04"/>
        <s v="2020-05"/>
        <s v="2020-06"/>
        <s v="2020-07"/>
        <s v="2020-08"/>
        <s v="2020-09"/>
        <s v="2020-10"/>
        <s v="2020-11"/>
        <s v="2020-12"/>
        <s v="2021-01"/>
        <s v="2021-02"/>
        <s v="2021-03"/>
        <s v="2021-04"/>
        <s v="2021-05"/>
        <s v="2021-06"/>
        <s v="2021-07"/>
        <s v="2021-09"/>
        <s v="2021-10"/>
        <s v="2021-11"/>
        <s v="2021-12"/>
        <s v="2022-03"/>
        <s v="2022-06"/>
        <s v="2022-07"/>
        <s v="2022-09"/>
        <s v="2022-12"/>
        <s v="2023-09"/>
        <s v="2030-11"/>
        <s v="2011-02"/>
        <s v="2015-03"/>
        <s v="2015-10"/>
        <s v="2016-02"/>
        <s v="2016-08"/>
        <s v="2017-02"/>
        <s v="2021-08"/>
        <s v="2015-07" u="1"/>
        <s v="2023-01" u="1"/>
        <s v="2025-06" u="1"/>
      </sharedItems>
    </cacheField>
    <cacheField name="[opportunity_table].[Won].[Won]" caption="Won" numFmtId="0" hierarchy="218" level="1">
      <sharedItems count="2">
        <b v="0"/>
        <b v="1"/>
      </sharedItems>
    </cacheField>
    <cacheField name="[user].[Active].[Active]" caption="Active" numFmtId="0" hierarchy="423" level="1">
      <sharedItems count="2">
        <b v="1"/>
        <b v="0" u="1"/>
      </sharedItems>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2" memberValueDatatype="130" unbalanced="0">
      <fieldsUsage count="2">
        <fieldUsage x="-1"/>
        <fieldUsage x="2"/>
      </fieldsUsage>
    </cacheHierarchy>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0" memberValueDatatype="11" unbalanced="0"/>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2" memberValueDatatype="130" unbalanced="0">
      <fieldsUsage count="2">
        <fieldUsage x="-1"/>
        <fieldUsage x="0"/>
      </fieldsUsage>
    </cacheHierarchy>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3"/>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2" memberValueDatatype="11" unbalanced="0">
      <fieldsUsage count="2">
        <fieldUsage x="-1"/>
        <fieldUsage x="4"/>
      </fieldsUsage>
    </cacheHierarchy>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hidden="1">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hidden="1">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oneField="1" hidden="1">
      <fieldsUsage count="1">
        <fieldUsage x="1"/>
      </fieldsUsage>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27777777" backgroundQuery="1" createdVersion="8" refreshedVersion="8" minRefreshableVersion="3" recordCount="0" supportSubquery="1" supportAdvancedDrill="1" xr:uid="{FB154A97-3D39-4CFF-9438-8697C6EE5573}">
  <cacheSource type="external" connectionId="6"/>
  <cacheFields count="4">
    <cacheField name="[opportunity_table].[Won].[Won]" caption="Won" numFmtId="0" hierarchy="218" level="1">
      <sharedItems count="2">
        <b v="0"/>
        <b v="1"/>
      </sharedItems>
    </cacheField>
    <cacheField name="[opportunity_table].[closemonth].[closemonth]" caption="closemonth" numFmtId="0" hierarchy="144" level="1">
      <sharedItems count="89">
        <s v="2011-02"/>
        <s v="2011-03"/>
        <s v="2011-04"/>
        <s v="2011-05"/>
        <s v="2015-03"/>
        <s v="2015-06"/>
        <s v="2015-07"/>
        <s v="2015-09"/>
        <s v="2015-10"/>
        <s v="2015-11"/>
        <s v="2015-12"/>
        <s v="2016-02"/>
        <s v="2016-03"/>
        <s v="2016-04"/>
        <s v="2016-05"/>
        <s v="2016-06"/>
        <s v="2016-07"/>
        <s v="2016-08"/>
        <s v="2016-09"/>
        <s v="2016-10"/>
        <s v="2016-11"/>
        <s v="2016-12"/>
        <s v="2017-01"/>
        <s v="2017-02"/>
        <s v="2017-03"/>
        <s v="2017-04"/>
        <s v="2017-05"/>
        <s v="2017-06"/>
        <s v="2017-07"/>
        <s v="2017-08"/>
        <s v="2017-09"/>
        <s v="2017-10"/>
        <s v="2017-11"/>
        <s v="2017-12"/>
        <s v="2018-01"/>
        <s v="2018-02"/>
        <s v="2018-03"/>
        <s v="2018-04"/>
        <s v="2018-05"/>
        <s v="2018-06"/>
        <s v="2018-07"/>
        <s v="2018-08"/>
        <s v="2018-09"/>
        <s v="2018-10"/>
        <s v="2018-11"/>
        <s v="2018-12"/>
        <s v="2019-01"/>
        <s v="2019-02"/>
        <s v="2019-03"/>
        <s v="2019-04"/>
        <s v="2019-05"/>
        <s v="2019-06"/>
        <s v="2019-07"/>
        <s v="2019-08"/>
        <s v="2019-09"/>
        <s v="2019-10"/>
        <s v="2019-11"/>
        <s v="2019-12"/>
        <s v="2020-01"/>
        <s v="2020-02"/>
        <s v="2020-03"/>
        <s v="2020-04"/>
        <s v="2020-05"/>
        <s v="2020-06"/>
        <s v="2020-07"/>
        <s v="2020-08"/>
        <s v="2020-09"/>
        <s v="2020-10"/>
        <s v="2020-11"/>
        <s v="2020-12"/>
        <s v="2021-01"/>
        <s v="2021-02"/>
        <s v="2021-03"/>
        <s v="2021-04"/>
        <s v="2021-05"/>
        <s v="2021-06"/>
        <s v="2021-07"/>
        <s v="2021-08"/>
        <s v="2021-09"/>
        <s v="2021-10"/>
        <s v="2021-11"/>
        <s v="2021-12"/>
        <s v="2022-03"/>
        <s v="2022-06"/>
        <s v="2022-09"/>
        <s v="2022-12"/>
        <s v="2023-01"/>
        <s v="2025-06"/>
        <s v="2030-11"/>
      </sharedItems>
    </cacheField>
    <cacheField name="[Measures].[Count of Opportunity ID]" caption="Count of Opportunity ID" numFmtId="0" hierarchy="581" level="32767"/>
    <cacheField name="[opportunity_table].[Stage].[Stage]" caption="Stage" numFmtId="0" hierarchy="212" level="1">
      <sharedItems count="2">
        <s v="Closed Lost"/>
        <s v="Closed Won"/>
      </sharedItems>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2" memberValueDatatype="130" unbalanced="0">
      <fieldsUsage count="2">
        <fieldUsage x="-1"/>
        <fieldUsage x="1"/>
      </fieldsUsage>
    </cacheHierarchy>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0" memberValueDatatype="11" unbalanced="0"/>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2" memberValueDatatype="130" unbalanced="0">
      <fieldsUsage count="2">
        <fieldUsage x="-1"/>
        <fieldUsage x="3"/>
      </fieldsUsage>
    </cacheHierarchy>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0"/>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hidden="1">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hidden="1">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oneField="1" hidden="1">
      <fieldsUsage count="1">
        <fieldUsage x="2"/>
      </fieldsUsage>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28240739" backgroundQuery="1" createdVersion="8" refreshedVersion="8" minRefreshableVersion="3" recordCount="0" supportSubquery="1" supportAdvancedDrill="1" xr:uid="{611011F6-5A0F-4232-A2D1-CC240CA179AC}">
  <cacheSource type="external" connectionId="6"/>
  <cacheFields count="3">
    <cacheField name="[Measures].[Count of Won]" caption="Count of Won" numFmtId="0" hierarchy="576" level="32767"/>
    <cacheField name="[opportunity_table].[Has Open Activity].[Has Open Activity]" caption="Has Open Activity" numFmtId="0" hierarchy="169" level="1">
      <sharedItems count="2">
        <b v="0"/>
        <b v="1"/>
      </sharedItems>
    </cacheField>
    <cacheField name="[opportunity_table].[Won].[Won]" caption="Won" numFmtId="0" hierarchy="218" level="1">
      <sharedItems containsSemiMixedTypes="0" containsNonDate="0" containsString="0"/>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0" memberValueDatatype="130" unbalanced="0"/>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2" memberValueDatatype="11" unbalanced="0">
      <fieldsUsage count="2">
        <fieldUsage x="-1"/>
        <fieldUsage x="1"/>
      </fieldsUsage>
    </cacheHierarchy>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0" memberValueDatatype="130" unbalanced="0"/>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2"/>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hidden="1">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oneField="1" hidden="1">
      <fieldsUsage count="1">
        <fieldUsage x="0"/>
      </fieldsUsage>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hidden="1">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2916667" backgroundQuery="1" createdVersion="8" refreshedVersion="8" minRefreshableVersion="3" recordCount="0" supportSubquery="1" supportAdvancedDrill="1" xr:uid="{89997824-A314-4612-BAFA-980723D3161D}">
  <cacheSource type="external" connectionId="6"/>
  <cacheFields count="6">
    <cacheField name="[Measures].[Average of Sales Price]" caption="Average of Sales Price" numFmtId="0" hierarchy="588" level="32767"/>
    <cacheField name="[account].[Created Date (Month)].[Created Date (Month)]" caption="Created Date (Month)" numFmtId="0" hierarchy="40" level="1">
      <sharedItems containsBlank="1" count="13">
        <s v="Aug"/>
        <s v="Jul" u="1"/>
        <s v="Dec" u="1"/>
        <s v="Jun" u="1"/>
        <s v="Jan" u="1"/>
        <s v="Mar" u="1"/>
        <s v="Apr" u="1"/>
        <s v="Feb" u="1"/>
        <s v="May" u="1"/>
        <s v="Sep" u="1"/>
        <s v="Oct" u="1"/>
        <s v="Nov" u="1"/>
        <m u="1"/>
      </sharedItems>
    </cacheField>
    <cacheField name="[account].[Created Date (Quarter)].[Created Date (Quarter)]" caption="Created Date (Quarter)" numFmtId="0" hierarchy="39" level="1">
      <sharedItems containsBlank="1" count="5">
        <s v="Qtr1"/>
        <s v="Qtr2"/>
        <s v="Qtr3"/>
        <s v="Qtr4"/>
        <m u="1"/>
      </sharedItems>
    </cacheField>
    <cacheField name="[account].[Created Date (Year)].[Created Date (Year)]" caption="Created Date (Year)" numFmtId="0" hierarchy="38" level="1">
      <sharedItems containsBlank="1" count="10">
        <s v="2020"/>
        <s v="2021"/>
        <s v="2013" u="1"/>
        <s v="2014" u="1"/>
        <s v="2015" u="1"/>
        <s v="2016" u="1"/>
        <s v="2017" u="1"/>
        <s v="2018" u="1"/>
        <s v="2019" u="1"/>
        <m u="1"/>
      </sharedItems>
    </cacheField>
    <cacheField name="[opportunity_product].[Product Name].[Product Name]" caption="Product Name" numFmtId="0" hierarchy="122" level="1">
      <sharedItems count="33">
        <s v="Adjustable Dumbbell Set"/>
        <s v="Backpack for Laptops"/>
        <s v="Bike Helmet"/>
        <s v="Camping Tent"/>
        <s v="Ceramic Coffee Mug"/>
        <s v="Digital Alarm Clock"/>
        <s v="Electric Kettle"/>
        <s v="Electric Toothbrush"/>
        <s v="Fitness Tracker"/>
        <s v="Gaming Chair"/>
        <s v="Garden Hose"/>
        <s v="Home Air Purifier"/>
        <s v="Kids' Educational Tablet"/>
        <s v="Laptop Stand"/>
        <s v="LED Desk Lamp"/>
        <s v="Memory Foam Pillow"/>
        <s v="Men's Running Shoes"/>
        <s v="Mini Projector"/>
        <s v="Noise Cancelling Headphones"/>
        <s v="Organic Cotton T-Shirt"/>
        <s v="Pet Water Dispenser"/>
        <s v="Portable Electric Heater"/>
        <s v="Portable Power Bank"/>
        <s v="Robot Vacuum"/>
        <s v="Smart Home Security Camera"/>
        <s v="Smartphone Charging Cable"/>
        <s v="Smartwatch"/>
        <s v="Stainless Steel Cookware Set"/>
        <s v="Stainless Steel Water Bottle"/>
        <s v="Wireless Bluetooth Speaker"/>
        <s v="Wireless Earbuds"/>
        <s v="Wireless Mouse"/>
        <s v="Yoga Mat"/>
      </sharedItems>
    </cacheField>
    <cacheField name="[opportunity_table].[Won].[Won]" caption="Won" numFmtId="0" hierarchy="218" level="1">
      <sharedItems containsSemiMixedTypes="0" containsNonDate="0" containsString="0"/>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2" memberValueDatatype="130" unbalanced="0">
      <fieldsUsage count="2">
        <fieldUsage x="-1"/>
        <fieldUsage x="3"/>
      </fieldsUsage>
    </cacheHierarchy>
    <cacheHierarchy uniqueName="[account].[Created Date (Quarter)]" caption="Created Date (Quarter)" attribute="1" defaultMemberUniqueName="[account].[Created Date (Quarter)].[All]" allUniqueName="[account].[Created Date (Quarter)].[All]" dimensionUniqueName="[account]" displayFolder="" count="2" memberValueDatatype="130" unbalanced="0">
      <fieldsUsage count="2">
        <fieldUsage x="-1"/>
        <fieldUsage x="2"/>
      </fieldsUsage>
    </cacheHierarchy>
    <cacheHierarchy uniqueName="[account].[Created Date (Month)]" caption="Created Date (Month)" attribute="1" defaultMemberUniqueName="[account].[Created Date (Month)].[All]" allUniqueName="[account].[Created Date (Month)].[All]" dimensionUniqueName="[account]" displayFolder="" count="2" memberValueDatatype="130" unbalanced="0">
      <fieldsUsage count="2">
        <fieldUsage x="-1"/>
        <fieldUsage x="1"/>
      </fieldsUsage>
    </cacheHierarchy>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2" memberValueDatatype="130" unbalanced="0">
      <fieldsUsage count="2">
        <fieldUsage x="-1"/>
        <fieldUsage x="4"/>
      </fieldsUsage>
    </cacheHierarchy>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0" memberValueDatatype="130" unbalanced="0"/>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0" memberValueDatatype="11" unbalanced="0"/>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0" memberValueDatatype="130" unbalanced="0"/>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5"/>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hidden="1">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hidden="1">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hidden="1">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oneField="1" hidden="1">
      <fieldsUsage count="1">
        <fieldUsage x="0"/>
      </fieldsUsage>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29629632" backgroundQuery="1" createdVersion="8" refreshedVersion="8" minRefreshableVersion="3" recordCount="0" supportSubquery="1" supportAdvancedDrill="1" xr:uid="{6F80F0D9-4B11-4256-B42D-267496A8E483}">
  <cacheSource type="external" connectionId="6"/>
  <cacheFields count="2">
    <cacheField name="[Measures].[Sum of Expected Amount]" caption="Sum of Expected Amount" numFmtId="0" hierarchy="574" level="32767"/>
    <cacheField name="[opportunity_table].[Won].[Won]" caption="Won" numFmtId="0" hierarchy="218" level="1">
      <sharedItems containsSemiMixedTypes="0" containsNonDate="0" containsString="0"/>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0" memberValueDatatype="130" unbalanced="0"/>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0" memberValueDatatype="11" unbalanced="0"/>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0" memberValueDatatype="130" unbalanced="0"/>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1"/>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oneField="1" hidden="1">
      <fieldsUsage count="1">
        <fieldUsage x="0"/>
      </fieldsUsage>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hidden="1">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hidden="1">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30092594" backgroundQuery="1" createdVersion="8" refreshedVersion="8" minRefreshableVersion="3" recordCount="0" supportSubquery="1" supportAdvancedDrill="1" xr:uid="{F98767D1-1E60-484D-BA10-EE64DE4B1A3A}">
  <cacheSource type="external" connectionId="6"/>
  <cacheFields count="3">
    <cacheField name="[opportunity_table].[Has Open Activity].[Has Open Activity]" caption="Has Open Activity" numFmtId="0" hierarchy="169" level="1">
      <sharedItems count="2">
        <b v="0"/>
        <b v="1"/>
      </sharedItems>
    </cacheField>
    <cacheField name="[Measures].[Count of Won]" caption="Count of Won" numFmtId="0" hierarchy="576" level="32767"/>
    <cacheField name="[opportunity_table].[Won].[Won]" caption="Won" numFmtId="0" hierarchy="218" level="1">
      <sharedItems containsSemiMixedTypes="0" containsNonDate="0" containsString="0"/>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0" memberValueDatatype="130" unbalanced="0"/>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2" memberValueDatatype="11" unbalanced="0">
      <fieldsUsage count="2">
        <fieldUsage x="-1"/>
        <fieldUsage x="0"/>
      </fieldsUsage>
    </cacheHierarchy>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0" memberValueDatatype="130" unbalanced="0"/>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2"/>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hidden="1">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oneField="1" hidden="1">
      <fieldsUsage count="1">
        <fieldUsage x="1"/>
      </fieldsUsage>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hidden="1">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hidden="1">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rutika" refreshedDate="45876.690230439817" backgroundQuery="1" createdVersion="8" refreshedVersion="8" minRefreshableVersion="3" recordCount="0" supportSubquery="1" supportAdvancedDrill="1" xr:uid="{8FDE7731-5C74-4163-AFEC-8A52E9605ADB}">
  <cacheSource type="external" connectionId="6"/>
  <cacheFields count="2">
    <cacheField name="[Measures].[Sum of Total Leads]" caption="Sum of Total Leads" numFmtId="0" hierarchy="577" level="32767"/>
    <cacheField name="[opportunity_table].[Won].[Won]" caption="Won" numFmtId="0" hierarchy="218" level="1">
      <sharedItems containsSemiMixedTypes="0" containsNonDate="0" containsString="0"/>
    </cacheField>
  </cacheFields>
  <cacheHierarchies count="598">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account].[Created Date (Year)]" caption="Created Date (Year)" attribute="1" defaultMemberUniqueName="[account].[Created Date (Year)].[All]" allUniqueName="[account].[Created Date (Year)].[All]" dimensionUniqueName="[account]" displayFolder="" count="0" memberValueDatatype="130" unbalanced="0"/>
    <cacheHierarchy uniqueName="[account].[Created Date (Quarter)]" caption="Created Date (Quarter)" attribute="1" defaultMemberUniqueName="[account].[Created Date (Quarter)].[All]" allUniqueName="[account].[Created Date (Quarter)].[All]" dimensionUniqueName="[account]" displayFolder="" count="0" memberValueDatatype="130" unbalanced="0"/>
    <cacheHierarchy uniqueName="[account].[Created Date (Month)]" caption="Created Date (Month)" attribute="1" defaultMemberUniqueName="[account].[Created Date (Month)].[All]" allUniqueName="[account].[Created Date (Month)].[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opportunity_product].[Created By ID]" caption="Created By ID" attribute="1" defaultMemberUniqueName="[opportunity_product].[Created By ID].[All]" allUniqueName="[opportunity_product].[Created By ID].[All]" dimensionUniqueName="[opportunity_product]" displayFolder="" count="0" memberValueDatatype="130" unbalanced="0"/>
    <cacheHierarchy uniqueName="[opportunity_product].[Created Date]" caption="Created Date" attribute="1" time="1" defaultMemberUniqueName="[opportunity_product].[Created Date].[All]" allUniqueName="[opportunity_product].[Created Date].[All]" dimensionUniqueName="[opportunity_product]" displayFolder="" count="0" memberValueDatatype="7" unbalanced="0"/>
    <cacheHierarchy uniqueName="[opportunity_product].[Date]" caption="Date" attribute="1" time="1" defaultMemberUniqueName="[opportunity_product].[Date].[All]" allUniqueName="[opportunity_product].[Date].[All]" dimensionUniqueName="[opportunity_product]" displayFolder="" count="0" memberValueDatatype="7" unbalanced="0"/>
    <cacheHierarchy uniqueName="[opportunity_product].[Deleted]" caption="Deleted" attribute="1" defaultMemberUniqueName="[opportunity_product].[Deleted].[All]" allUniqueName="[opportunity_product].[Deleted].[All]" dimensionUniqueName="[opportunity_product]" displayFolder="" count="0" memberValueDatatype="11" unbalanced="0"/>
    <cacheHierarchy uniqueName="[opportunity_product].[Last Modified By ID]" caption="Last Modified By ID" attribute="1" defaultMemberUniqueName="[opportunity_product].[Last Modified By ID].[All]" allUniqueName="[opportunity_product].[Last Modified By ID].[All]" dimensionUniqueName="[opportunity_product]" displayFolder="" count="0" memberValueDatatype="130" unbalanced="0"/>
    <cacheHierarchy uniqueName="[opportunity_product].[Last Modified Date]" caption="Last Modified Date" attribute="1" time="1" defaultMemberUniqueName="[opportunity_product].[Last Modified Date].[All]" allUniqueName="[opportunity_product].[Last Modified Date].[All]" dimensionUniqueName="[opportunity_product]" displayFolder="" count="0" memberValueDatatype="7" unbalanced="0"/>
    <cacheHierarchy uniqueName="[opportunity_product].[Line Description]" caption="Line Description" attribute="1" defaultMemberUniqueName="[opportunity_product].[Line Description].[All]" allUniqueName="[opportunity_product].[Line Description].[All]" dimensionUniqueName="[opportunity_product]" displayFolder="" count="0" memberValueDatatype="130" unbalanced="0"/>
    <cacheHierarchy uniqueName="[opportunity_product].[Line Item ID]" caption="Line Item ID" attribute="1" defaultMemberUniqueName="[opportunity_product].[Line Item ID].[All]" allUniqueName="[opportunity_product].[Line Item ID].[All]" dimensionUniqueName="[opportunity_product]" displayFolder="" count="0" memberValueDatatype="130" unbalanced="0"/>
    <cacheHierarchy uniqueName="[opportunity_product].[Opportunity ID]" caption="Opportunity ID" attribute="1" defaultMemberUniqueName="[opportunity_product].[Opportunity ID].[All]" allUniqueName="[opportunity_product].[Opportunity ID].[All]" dimensionUniqueName="[opportunity_product]" displayFolder="" count="0" memberValueDatatype="130" unbalanced="0"/>
    <cacheHierarchy uniqueName="[opportunity_product].[Product Name]" caption="Product Name" attribute="1" defaultMemberUniqueName="[opportunity_product].[Product Name].[All]" allUniqueName="[opportunity_product].[Product Name].[All]" dimensionUniqueName="[opportunity_product]" displayFolder="" count="0" memberValueDatatype="130" unbalanced="0"/>
    <cacheHierarchy uniqueName="[opportunity_product].[Price Book Entry ID]" caption="Price Book Entry ID" attribute="1" defaultMemberUniqueName="[opportunity_product].[Price Book Entry ID].[All]" allUniqueName="[opportunity_product].[Price Book Entry ID].[All]" dimensionUniqueName="[opportunity_product]" displayFolder="" count="0" memberValueDatatype="130" unbalanced="0"/>
    <cacheHierarchy uniqueName="[opportunity_product].[Product Code]" caption="Product Code" attribute="1" defaultMemberUniqueName="[opportunity_product].[Product Code].[All]" allUniqueName="[opportunity_product].[Product Code].[All]" dimensionUniqueName="[opportunity_product]" displayFolder="" count="0" memberValueDatatype="130" unbalanced="0"/>
    <cacheHierarchy uniqueName="[opportunity_product].[Product ID]" caption="Product ID" attribute="1" defaultMemberUniqueName="[opportunity_product].[Product ID].[All]" allUniqueName="[opportunity_product].[Product ID].[All]" dimensionUniqueName="[opportunity_product]" displayFolder="" count="0" memberValueDatatype="130" unbalanced="0"/>
    <cacheHierarchy uniqueName="[opportunity_product].[System Modstamp]" caption="System Modstamp" attribute="1" time="1" defaultMemberUniqueName="[opportunity_product].[System Modstamp].[All]" allUniqueName="[opportunity_product].[System Modstamp].[All]" dimensionUniqueName="[opportunity_product]" displayFolder="" count="0" memberValueDatatype="7" unbalanced="0"/>
    <cacheHierarchy uniqueName="[opportunity_product].[Discount]" caption="Discount" attribute="1" defaultMemberUniqueName="[opportunity_product].[Discount].[All]" allUniqueName="[opportunity_product].[Discount].[All]" dimensionUniqueName="[opportunity_product]" displayFolder="" count="0" memberValueDatatype="5" unbalanced="0"/>
    <cacheHierarchy uniqueName="[opportunity_product].[List Price]" caption="List Price" attribute="1" defaultMemberUniqueName="[opportunity_product].[List Price].[All]" allUniqueName="[opportunity_product].[List Price].[All]" dimensionUniqueName="[opportunity_product]" displayFolder="" count="0" memberValueDatatype="5" unbalanced="0"/>
    <cacheHierarchy uniqueName="[opportunity_product].[Quantity]" caption="Quantity" attribute="1" defaultMemberUniqueName="[opportunity_product].[Quantity].[All]" allUniqueName="[opportunity_product].[Quantity].[All]" dimensionUniqueName="[opportunity_product]" displayFolder="" count="0" memberValueDatatype="20" unbalanced="0"/>
    <cacheHierarchy uniqueName="[opportunity_product].[Sales Price]" caption="Sales Price" attribute="1" defaultMemberUniqueName="[opportunity_product].[Sales Price].[All]" allUniqueName="[opportunity_product].[Sales Price].[All]" dimensionUniqueName="[opportunity_product]" displayFolder="" count="0" memberValueDatatype="5" unbalanced="0"/>
    <cacheHierarchy uniqueName="[opportunity_product].[Sort Order]" caption="Sort Order" attribute="1" defaultMemberUniqueName="[opportunity_product].[Sort Order].[All]" allUniqueName="[opportunity_product].[Sort Order].[All]" dimensionUniqueName="[opportunity_product]" displayFolder="" count="0" memberValueDatatype="20" unbalanced="0"/>
    <cacheHierarchy uniqueName="[opportunity_product].[Subtotal]" caption="Subtotal" attribute="1" defaultMemberUniqueName="[opportunity_product].[Subtotal].[All]" allUniqueName="[opportunity_product].[Subtotal].[All]" dimensionUniqueName="[opportunity_product]" displayFolder="" count="0" memberValueDatatype="5" unbalanced="0"/>
    <cacheHierarchy uniqueName="[opportunity_product].[Total Price]" caption="Total Price" attribute="1" defaultMemberUniqueName="[opportunity_product].[Total Price].[All]" allUniqueName="[opportunity_product].[Total Price].[All]" dimensionUniqueName="[opportunity_product]" displayFolder="" count="0" memberValueDatatype="5" unbalanced="0"/>
    <cacheHierarchy uniqueName="[opportunity_product].[Created Date (Year)]" caption="Created Date (Year)" attribute="1" defaultMemberUniqueName="[opportunity_product].[Created Date (Year)].[All]" allUniqueName="[opportunity_product].[Created Date (Year)].[All]" dimensionUniqueName="[opportunity_product]" displayFolder="" count="0" memberValueDatatype="130" unbalanced="0"/>
    <cacheHierarchy uniqueName="[opportunity_product].[Created Date (Quarter)]" caption="Created Date (Quarter)" attribute="1" defaultMemberUniqueName="[opportunity_product].[Created Date (Quarter)].[All]" allUniqueName="[opportunity_product].[Created Date (Quarter)].[All]" dimensionUniqueName="[opportunity_product]" displayFolder="" count="0" memberValueDatatype="130" unbalanced="0"/>
    <cacheHierarchy uniqueName="[opportunity_product].[Created Date (Month)]" caption="Created Date (Month)" attribute="1" defaultMemberUniqueName="[opportunity_product].[Created Date (Month)].[All]" allUniqueName="[opportunity_product].[Created Date (Month)].[All]" dimensionUniqueName="[opportunity_product]" displayFolder="" count="0" memberValueDatatype="130" unbalanced="0"/>
    <cacheHierarchy uniqueName="[opportunity_table].[Account ID]" caption="Account ID" attribute="1" defaultMemberUniqueName="[opportunity_table].[Account ID].[All]" allUniqueName="[opportunity_table].[Account ID].[All]" dimensionUniqueName="[opportunity_table]" displayFolder="" count="0" memberValueDatatype="130" unbalanced="0"/>
    <cacheHierarchy uniqueName="[opportunity_table].[Backlog Rev]" caption="Backlog Rev" attribute="1" defaultMemberUniqueName="[opportunity_table].[Backlog Rev].[All]" allUniqueName="[opportunity_table].[Backlog Rev].[All]" dimensionUniqueName="[opportunity_table]" displayFolder="" count="0" memberValueDatatype="11" unbalanced="0"/>
    <cacheHierarchy uniqueName="[opportunity_table].[Bio Reactors used]" caption="Bio Reactors used" attribute="1" defaultMemberUniqueName="[opportunity_table].[Bio Reactors used].[All]" allUniqueName="[opportunity_table].[Bio Reactors used].[All]" dimensionUniqueName="[opportunity_table]" displayFolder="" count="0" memberValueDatatype="130" unbalanced="0"/>
    <cacheHierarchy uniqueName="[opportunity_table].[BM Test]" caption="BM Test" attribute="1" defaultMemberUniqueName="[opportunity_table].[BM Test].[All]" allUniqueName="[opportunity_table].[BM Test].[All]" dimensionUniqueName="[opportunity_table]" displayFolder="" count="0" memberValueDatatype="11" unbalanced="0"/>
    <cacheHierarchy uniqueName="[opportunity_table].[Campaign ID]" caption="Campaign ID" attribute="1" defaultMemberUniqueName="[opportunity_table].[Campaign ID].[All]" allUniqueName="[opportunity_table].[Campaign ID].[All]" dimensionUniqueName="[opportunity_table]" displayFolder="" count="0" memberValueDatatype="130" unbalanced="0"/>
    <cacheHierarchy uniqueName="[opportunity_table].[Cell Culture Media]" caption="Cell Culture Media" attribute="1" defaultMemberUniqueName="[opportunity_table].[Cell Culture Media].[All]" allUniqueName="[opportunity_table].[Cell Culture Media].[All]" dimensionUniqueName="[opportunity_table]" displayFolder="" count="0" memberValueDatatype="130" unbalanced="0"/>
    <cacheHierarchy uniqueName="[opportunity_table].[Cell Type]" caption="Cell Type" attribute="1" defaultMemberUniqueName="[opportunity_table].[Cell Type].[All]" allUniqueName="[opportunity_table].[Cell Type].[All]" dimensionUniqueName="[opportunity_table]" displayFolder="" count="0" memberValueDatatype="130" unbalanced="0"/>
    <cacheHierarchy uniqueName="[opportunity_table].[closemonth]" caption="closemonth" attribute="1" defaultMemberUniqueName="[opportunity_table].[closemonth].[All]" allUniqueName="[opportunity_table].[closemonth].[All]" dimensionUniqueName="[opportunity_table]" displayFolder="" count="0" memberValueDatatype="130" unbalanced="0"/>
    <cacheHierarchy uniqueName="[opportunity_table].[Close Date]" caption="Close Date" attribute="1" time="1" defaultMemberUniqueName="[opportunity_table].[Close Date].[All]" allUniqueName="[opportunity_table].[Close Date].[All]" dimensionUniqueName="[opportunity_table]" displayFolder="" count="0" memberValueDatatype="7" unbalanced="0"/>
    <cacheHierarchy uniqueName="[opportunity_table].[Closed]" caption="Closed" attribute="1" defaultMemberUniqueName="[opportunity_table].[Closed].[All]" allUniqueName="[opportunity_table].[Closed].[All]" dimensionUniqueName="[opportunity_table]" displayFolder="" count="0" memberValueDatatype="11" unbalanced="0"/>
    <cacheHierarchy uniqueName="[opportunity_table].[Closed Lost Reason]" caption="Closed Lost Reason" attribute="1" defaultMemberUniqueName="[opportunity_table].[Closed Lost Reason].[All]" allUniqueName="[opportunity_table].[Closed Lost Reason].[All]" dimensionUniqueName="[opportunity_table]" displayFolder="" count="0" memberValueDatatype="130" unbalanced="0"/>
    <cacheHierarchy uniqueName="[opportunity_table].[Competitive Product Details]" caption="Competitive Product Details" attribute="1" defaultMemberUniqueName="[opportunity_table].[Competitive Product Details].[All]" allUniqueName="[opportunity_table].[Competitive Product Details].[All]" dimensionUniqueName="[opportunity_table]" displayFolder="" count="0" memberValueDatatype="130" unbalanced="0"/>
    <cacheHierarchy uniqueName="[opportunity_table].[Contact ID]" caption="Contact ID" attribute="1" defaultMemberUniqueName="[opportunity_table].[Contact ID].[All]" allUniqueName="[opportunity_table].[Contact ID].[All]" dimensionUniqueName="[opportunity_table]" displayFolder="" count="0" memberValueDatatype="130" unbalanced="0"/>
    <cacheHierarchy uniqueName="[opportunity_table].[COVID Notes]" caption="COVID Notes" attribute="1" defaultMemberUniqueName="[opportunity_table].[COVID Notes].[All]" allUniqueName="[opportunity_table].[COVID Notes].[All]" dimensionUniqueName="[opportunity_table]" displayFolder="" count="0" memberValueDatatype="130" unbalanced="0"/>
    <cacheHierarchy uniqueName="[opportunity_table].[COVID Status]" caption="COVID Status" attribute="1" defaultMemberUniqueName="[opportunity_table].[COVID Status].[All]" allUniqueName="[opportunity_table].[COVID Status].[All]" dimensionUniqueName="[opportunity_table]" displayFolder="" count="0" memberValueDatatype="130" unbalanced="0"/>
    <cacheHierarchy uniqueName="[opportunity_table].[Created By ID]" caption="Created By ID" attribute="1" defaultMemberUniqueName="[opportunity_table].[Created By ID].[All]" allUniqueName="[opportunity_table].[Created By ID].[All]" dimensionUniqueName="[opportunity_table]" displayFolder="" count="0" memberValueDatatype="130" unbalanced="0"/>
    <cacheHierarchy uniqueName="[opportunity_table].[Created by Lead Conversion]" caption="Created by Lead Conversion" attribute="1" defaultMemberUniqueName="[opportunity_table].[Created by Lead Conversion].[All]" allUniqueName="[opportunity_table].[Created by Lead Conversion].[All]" dimensionUniqueName="[opportunity_table]" displayFolder="" count="0" memberValueDatatype="11" unbalanced="0"/>
    <cacheHierarchy uniqueName="[opportunity_table].[Created Date]" caption="Created Date" attribute="1" time="1" defaultMemberUniqueName="[opportunity_table].[Created Date].[All]" allUniqueName="[opportunity_table].[Created Date].[All]" dimensionUniqueName="[opportunity_table]" displayFolder="" count="0" memberValueDatatype="7" unbalanced="0"/>
    <cacheHierarchy uniqueName="[opportunity_table].[Date Opportunity was Closed]" caption="Date Opportunity was Closed" attribute="1" time="1" defaultMemberUniqueName="[opportunity_table].[Date Opportunity was Closed].[All]" allUniqueName="[opportunity_table].[Date Opportunity was Closed].[All]" dimensionUniqueName="[opportunity_table]" displayFolder="" count="0" memberValueDatatype="7" unbalanced="0"/>
    <cacheHierarchy uniqueName="[opportunity_table].[Deleted]" caption="Deleted" attribute="1" defaultMemberUniqueName="[opportunity_table].[Deleted].[All]" allUniqueName="[opportunity_table].[Deleted].[All]" dimensionUniqueName="[opportunity_table]" displayFolder="" count="0" memberValueDatatype="11" unbalanced="0"/>
    <cacheHierarchy uniqueName="[opportunity_table].[DOR Distributor]" caption="DOR Distributor" attribute="1" defaultMemberUniqueName="[opportunity_table].[DOR Distributor].[All]" allUniqueName="[opportunity_table].[DOR Distributor].[All]" dimensionUniqueName="[opportunity_table]" displayFolder="" count="0" memberValueDatatype="130" unbalanced="0"/>
    <cacheHierarchy uniqueName="[opportunity_table].[DOR Expiration]" caption="DOR Expiration" attribute="1" time="1" defaultMemberUniqueName="[opportunity_table].[DOR Expiration].[All]" allUniqueName="[opportunity_table].[DOR Expiration].[All]" dimensionUniqueName="[opportunity_table]" displayFolder="" count="0" memberValueDatatype="7" unbalanced="0"/>
    <cacheHierarchy uniqueName="[opportunity_table].[Final Quote]" caption="Final Quote" attribute="1" defaultMemberUniqueName="[opportunity_table].[Final Quote].[All]" allUniqueName="[opportunity_table].[Final Quote].[All]" dimensionUniqueName="[opportunity_table]" displayFolder="" count="0" memberValueDatatype="11" unbalanced="0"/>
    <cacheHierarchy uniqueName="[opportunity_table].[Fiscal Period]" caption="Fiscal Period" attribute="1" time="1" defaultMemberUniqueName="[opportunity_table].[Fiscal Period].[All]" allUniqueName="[opportunity_table].[Fiscal Period].[All]" dimensionUniqueName="[opportunity_table]" displayFolder="" count="0" memberValueDatatype="7" unbalanced="0"/>
    <cacheHierarchy uniqueName="[opportunity_table].[Fiscal Quarter]" caption="Fiscal Quarter" attribute="1" defaultMemberUniqueName="[opportunity_table].[Fiscal Quarter].[All]" allUniqueName="[opportunity_table].[Fiscal Quarter].[All]" dimensionUniqueName="[opportunity_table]" displayFolder="" count="0" memberValueDatatype="20" unbalanced="0"/>
    <cacheHierarchy uniqueName="[opportunity_table].[Fiscal Year]" caption="Fiscal Year" attribute="1" defaultMemberUniqueName="[opportunity_table].[Fiscal Year].[All]" allUniqueName="[opportunity_table].[Fiscal Year].[All]" dimensionUniqueName="[opportunity_table]" displayFolder="" count="2" memberValueDatatype="20" unbalanced="0"/>
    <cacheHierarchy uniqueName="[opportunity_table].[Forecast Category]" caption="Forecast Category" attribute="1" defaultMemberUniqueName="[opportunity_table].[Forecast Category].[All]" allUniqueName="[opportunity_table].[Forecast Category].[All]" dimensionUniqueName="[opportunity_table]" displayFolder="" count="0" memberValueDatatype="130" unbalanced="0"/>
    <cacheHierarchy uniqueName="[opportunity_table].[Forecast Category1]" caption="Forecast Category1" attribute="1" defaultMemberUniqueName="[opportunity_table].[Forecast Category1].[All]" allUniqueName="[opportunity_table].[Forecast Category1].[All]" dimensionUniqueName="[opportunity_table]" displayFolder="" count="0" memberValueDatatype="130" unbalanced="0"/>
    <cacheHierarchy uniqueName="[opportunity_table].[Forecast Q Commit]" caption="Forecast Q Commit" attribute="1" defaultMemberUniqueName="[opportunity_table].[Forecast Q Commit].[All]" allUniqueName="[opportunity_table].[Forecast Q Commit].[All]" dimensionUniqueName="[opportunity_table]" displayFolder="" count="0" memberValueDatatype="11" unbalanced="0"/>
    <cacheHierarchy uniqueName="[opportunity_table].[Forecast Q Prior Commit]" caption="Forecast Q Prior Commit" attribute="1" defaultMemberUniqueName="[opportunity_table].[Forecast Q Prior Commit].[All]" allUniqueName="[opportunity_table].[Forecast Q Prior Commit].[All]" dimensionUniqueName="[opportunity_table]" displayFolder="" count="0" memberValueDatatype="11" unbalanced="0"/>
    <cacheHierarchy uniqueName="[opportunity_table].[Funding Source]" caption="Funding Source" attribute="1" defaultMemberUniqueName="[opportunity_table].[Funding Source].[All]" allUniqueName="[opportunity_table].[Funding Source].[All]" dimensionUniqueName="[opportunity_table]" displayFolder="" count="0" memberValueDatatype="130" unbalanced="0"/>
    <cacheHierarchy uniqueName="[opportunity_table].[Has Line Item]" caption="Has Line Item" attribute="1" defaultMemberUniqueName="[opportunity_table].[Has Line Item].[All]" allUniqueName="[opportunity_table].[Has Line Item].[All]" dimensionUniqueName="[opportunity_table]" displayFolder="" count="0" memberValueDatatype="11" unbalanced="0"/>
    <cacheHierarchy uniqueName="[opportunity_table].[Has Open Activity]" caption="Has Open Activity" attribute="1" defaultMemberUniqueName="[opportunity_table].[Has Open Activity].[All]" allUniqueName="[opportunity_table].[Has Open Activity].[All]" dimensionUniqueName="[opportunity_table]" displayFolder="" count="0" memberValueDatatype="11" unbalanced="0"/>
    <cacheHierarchy uniqueName="[opportunity_table].[Has Overdue Task]" caption="Has Overdue Task" attribute="1" defaultMemberUniqueName="[opportunity_table].[Has Overdue Task].[All]" allUniqueName="[opportunity_table].[Has Overdue Task].[All]" dimensionUniqueName="[opportunity_table]" displayFolder="" count="0" memberValueDatatype="11" unbalanced="0"/>
    <cacheHierarchy uniqueName="[opportunity_table].[Industry]" caption="Industry" attribute="1" defaultMemberUniqueName="[opportunity_table].[Industry].[All]" allUniqueName="[opportunity_table].[Industry].[All]" dimensionUniqueName="[opportunity_table]" displayFolder="" count="0" memberValueDatatype="130" unbalanced="0"/>
    <cacheHierarchy uniqueName="[opportunity_table].[Install This Quarter]" caption="Install This Quarter" attribute="1" defaultMemberUniqueName="[opportunity_table].[Install This Quarter].[All]" allUniqueName="[opportunity_table].[Install This Quarter].[All]" dimensionUniqueName="[opportunity_table]" displayFolder="" count="0" memberValueDatatype="11" unbalanced="0"/>
    <cacheHierarchy uniqueName="[opportunity_table].[Interface Type]" caption="Interface Type" attribute="1" defaultMemberUniqueName="[opportunity_table].[Interface Type].[All]" allUniqueName="[opportunity_table].[Interface Type].[All]" dimensionUniqueName="[opportunity_table]" displayFolder="" count="0" memberValueDatatype="130" unbalanced="0"/>
    <cacheHierarchy uniqueName="[opportunity_table].[Internal Forecast]" caption="Internal Forecast" attribute="1" defaultMemberUniqueName="[opportunity_table].[Internal Forecast].[All]" allUniqueName="[opportunity_table].[Internal Forecast].[All]" dimensionUniqueName="[opportunity_table]" displayFolder="" count="0" memberValueDatatype="11" unbalanced="0"/>
    <cacheHierarchy uniqueName="[opportunity_table].[Last Activity]" caption="Last Activity" attribute="1" time="1" defaultMemberUniqueName="[opportunity_table].[Last Activity].[All]" allUniqueName="[opportunity_table].[Last Activity].[All]" dimensionUniqueName="[opportunity_table]" displayFolder="" count="0" memberValueDatatype="7" unbalanced="0"/>
    <cacheHierarchy uniqueName="[opportunity_table].[Last Modified By ID]" caption="Last Modified By ID" attribute="1" defaultMemberUniqueName="[opportunity_table].[Last Modified By ID].[All]" allUniqueName="[opportunity_table].[Last Modified By ID].[All]" dimensionUniqueName="[opportunity_table]" displayFolder="" count="0" memberValueDatatype="130" unbalanced="0"/>
    <cacheHierarchy uniqueName="[opportunity_table].[Last Modified Date]" caption="Last Modified Date" attribute="1" time="1" defaultMemberUniqueName="[opportunity_table].[Last Modified Date].[All]" allUniqueName="[opportunity_table].[Last Modified Date].[All]" dimensionUniqueName="[opportunity_table]" displayFolder="" count="0" memberValueDatatype="7" unbalanced="0"/>
    <cacheHierarchy uniqueName="[opportunity_table].[Last Referenced Date]" caption="Last Referenced Date" attribute="1" defaultMemberUniqueName="[opportunity_table].[Last Referenced Date].[All]" allUniqueName="[opportunity_table].[Last Referenced Date].[All]" dimensionUniqueName="[opportunity_table]" displayFolder="" count="0" memberValueDatatype="130" unbalanced="0"/>
    <cacheHierarchy uniqueName="[opportunity_table].[Last Stage Change Date]" caption="Last Stage Change Date" attribute="1" time="1" defaultMemberUniqueName="[opportunity_table].[Last Stage Change Date].[All]" allUniqueName="[opportunity_table].[Last Stage Change Date].[All]" dimensionUniqueName="[opportunity_table]" displayFolder="" count="0" memberValueDatatype="7" unbalanced="0"/>
    <cacheHierarchy uniqueName="[opportunity_table].[Last Stage Change Date1]" caption="Last Stage Change Date1" attribute="1" time="1" defaultMemberUniqueName="[opportunity_table].[Last Stage Change Date1].[All]" allUniqueName="[opportunity_table].[Last Stage Change Date1].[All]" dimensionUniqueName="[opportunity_table]" displayFolder="" count="0" memberValueDatatype="7" unbalanced="0"/>
    <cacheHierarchy uniqueName="[opportunity_table].[Last Viewed Date]" caption="Last Viewed Date" attribute="1" defaultMemberUniqueName="[opportunity_table].[Last Viewed Date].[All]" allUniqueName="[opportunity_table].[Last Viewed Date].[All]" dimensionUniqueName="[opportunity_table]" displayFolder="" count="0" memberValueDatatype="130" unbalanced="0"/>
    <cacheHierarchy uniqueName="[opportunity_table].[LDO]" caption="LDO" attribute="1" defaultMemberUniqueName="[opportunity_table].[LDO].[All]" allUniqueName="[opportunity_table].[LDO].[All]" dimensionUniqueName="[opportunity_table]" displayFolder="" count="0" memberValueDatatype="11" unbalanced="0"/>
    <cacheHierarchy uniqueName="[opportunity_table].[LDO Priority Level]" caption="LDO Priority Level" attribute="1" defaultMemberUniqueName="[opportunity_table].[LDO Priority Level].[All]" allUniqueName="[opportunity_table].[LDO Priority Level].[All]" dimensionUniqueName="[opportunity_table]" displayFolder="" count="0" memberValueDatatype="130" unbalanced="0"/>
    <cacheHierarchy uniqueName="[opportunity_table].[Lead Application]" caption="Lead Application" attribute="1" defaultMemberUniqueName="[opportunity_table].[Lead Application].[All]" allUniqueName="[opportunity_table].[Lead Application].[All]" dimensionUniqueName="[opportunity_table]" displayFolder="" count="0" memberValueDatatype="130" unbalanced="0"/>
    <cacheHierarchy uniqueName="[opportunity_table].[Lead Source]" caption="Lead Source" attribute="1" defaultMemberUniqueName="[opportunity_table].[Lead Source].[All]" allUniqueName="[opportunity_table].[Lead Source].[All]" dimensionUniqueName="[opportunity_table]" displayFolder="" count="0" memberValueDatatype="130" unbalanced="0"/>
    <cacheHierarchy uniqueName="[opportunity_table].[LS Other Research Area]" caption="LS Other Research Area" attribute="1" defaultMemberUniqueName="[opportunity_table].[LS Other Research Area].[All]" allUniqueName="[opportunity_table].[LS Other Research Area].[All]" dimensionUniqueName="[opportunity_table]" displayFolder="" count="0" memberValueDatatype="130" unbalanced="0"/>
    <cacheHierarchy uniqueName="[opportunity_table].[LS Research Area]" caption="LS Research Area" attribute="1" defaultMemberUniqueName="[opportunity_table].[LS Research Area].[All]" allUniqueName="[opportunity_table].[LS Research Area].[All]" dimensionUniqueName="[opportunity_table]" displayFolder="" count="0" memberValueDatatype="130" unbalanced="0"/>
    <cacheHierarchy uniqueName="[opportunity_table].[Mass Spec Manufacturer]" caption="Mass Spec Manufacturer" attribute="1" defaultMemberUniqueName="[opportunity_table].[Mass Spec Manufacturer].[All]" allUniqueName="[opportunity_table].[Mass Spec Manufacturer].[All]" dimensionUniqueName="[opportunity_table]" displayFolder="" count="0" memberValueDatatype="130" unbalanced="0"/>
    <cacheHierarchy uniqueName="[opportunity_table].[Mass Spec Type]" caption="Mass Spec Type" attribute="1" defaultMemberUniqueName="[opportunity_table].[Mass Spec Type].[All]" allUniqueName="[opportunity_table].[Mass Spec Type].[All]" dimensionUniqueName="[opportunity_table]" displayFolder="" count="0" memberValueDatatype="130" unbalanced="0"/>
    <cacheHierarchy uniqueName="[opportunity_table].[Media Provider]" caption="Media Provider" attribute="1" defaultMemberUniqueName="[opportunity_table].[Media Provider].[All]" allUniqueName="[opportunity_table].[Media Provider].[All]" dimensionUniqueName="[opportunity_table]" displayFolder="" count="0" memberValueDatatype="130" unbalanced="0"/>
    <cacheHierarchy uniqueName="[opportunity_table].[Opportunity ID]" caption="Opportunity ID" attribute="1" defaultMemberUniqueName="[opportunity_table].[Opportunity ID].[All]" allUniqueName="[opportunity_table].[Opportunity ID].[All]" dimensionUniqueName="[opportunity_table]" displayFolder="" count="0" memberValueDatatype="130" unbalanced="0"/>
    <cacheHierarchy uniqueName="[opportunity_table].[Opportunity Type]" caption="Opportunity Type" attribute="1" defaultMemberUniqueName="[opportunity_table].[Opportunity Type].[All]" allUniqueName="[opportunity_table].[Opportunity Type].[All]" dimensionUniqueName="[opportunity_table]" displayFolder="" count="0" memberValueDatatype="130" unbalanced="0"/>
    <cacheHierarchy uniqueName="[opportunity_table].[Order Finalized]" caption="Order Finalized" attribute="1" defaultMemberUniqueName="[opportunity_table].[Order Finalized].[All]" allUniqueName="[opportunity_table].[Order Finalized].[All]" dimensionUniqueName="[opportunity_table]" displayFolder="" count="0" memberValueDatatype="11" unbalanced="0"/>
    <cacheHierarchy uniqueName="[opportunity_table].[Other Closed Lost Details]" caption="Other Closed Lost Details" attribute="1" defaultMemberUniqueName="[opportunity_table].[Other Closed Lost Details].[All]" allUniqueName="[opportunity_table].[Other Closed Lost Details].[All]" dimensionUniqueName="[opportunity_table]" displayFolder="" count="0" memberValueDatatype="130" unbalanced="0"/>
    <cacheHierarchy uniqueName="[opportunity_table].[Other Mass Spec Type]" caption="Other Mass Spec Type" attribute="1" defaultMemberUniqueName="[opportunity_table].[Other Mass Spec Type].[All]" allUniqueName="[opportunity_table].[Other Mass Spec Type].[All]" dimensionUniqueName="[opportunity_table]" displayFolder="" count="0" memberValueDatatype="130" unbalanced="0"/>
    <cacheHierarchy uniqueName="[opportunity_table].[Other Research Area]" caption="Other Research Area" attribute="1" defaultMemberUniqueName="[opportunity_table].[Other Research Area].[All]" allUniqueName="[opportunity_table].[Other Research Area].[All]" dimensionUniqueName="[opportunity_table]" displayFolder="" count="0" memberValueDatatype="130" unbalanced="0"/>
    <cacheHierarchy uniqueName="[opportunity_table].[Owner ID]" caption="Owner ID" attribute="1" defaultMemberUniqueName="[opportunity_table].[Owner ID].[All]" allUniqueName="[opportunity_table].[Owner ID].[All]" dimensionUniqueName="[opportunity_table]" displayFolder="" count="0" memberValueDatatype="130" unbalanced="0"/>
    <cacheHierarchy uniqueName="[opportunity_table].[Price Book ID]" caption="Price Book ID" attribute="1" defaultMemberUniqueName="[opportunity_table].[Price Book ID].[All]" allUniqueName="[opportunity_table].[Price Book ID].[All]" dimensionUniqueName="[opportunity_table]" displayFolder="" count="0" memberValueDatatype="130" unbalanced="0"/>
    <cacheHierarchy uniqueName="[opportunity_table].[Primary Application]" caption="Primary Application" attribute="1" defaultMemberUniqueName="[opportunity_table].[Primary Application].[All]" allUniqueName="[opportunity_table].[Primary Application].[All]" dimensionUniqueName="[opportunity_table]" displayFolder="" count="0" memberValueDatatype="130" unbalanced="0"/>
    <cacheHierarchy uniqueName="[opportunity_table].[Primary Application (FF)]" caption="Primary Application (FF)" attribute="1" defaultMemberUniqueName="[opportunity_table].[Primary Application (FF)].[All]" allUniqueName="[opportunity_table].[Primary Application (FF)].[All]" dimensionUniqueName="[opportunity_table]" displayFolder="" count="0" memberValueDatatype="130" unbalanced="0"/>
    <cacheHierarchy uniqueName="[opportunity_table].[Primary Contact]" caption="Primary Contact" attribute="1" defaultMemberUniqueName="[opportunity_table].[Primary Contact].[All]" allUniqueName="[opportunity_table].[Primary Contact].[All]" dimensionUniqueName="[opportunity_table]" displayFolder="" count="0" memberValueDatatype="130" unbalanced="0"/>
    <cacheHierarchy uniqueName="[opportunity_table].[Product Category]" caption="Product Category" attribute="1" defaultMemberUniqueName="[opportunity_table].[Product Category].[All]" allUniqueName="[opportunity_table].[Product Category].[All]" dimensionUniqueName="[opportunity_table]" displayFolder="" count="0" memberValueDatatype="130" unbalanced="0"/>
    <cacheHierarchy uniqueName="[opportunity_table].[Product of Interest]" caption="Product of Interest" attribute="1" defaultMemberUniqueName="[opportunity_table].[Product of Interest].[All]" allUniqueName="[opportunity_table].[Product of Interest].[All]" dimensionUniqueName="[opportunity_table]" displayFolder="" count="0" memberValueDatatype="130" unbalanced="0"/>
    <cacheHierarchy uniqueName="[opportunity_table].[Purchase Agent]" caption="Purchase Agent" attribute="1" defaultMemberUniqueName="[opportunity_table].[Purchase Agent].[All]" allUniqueName="[opportunity_table].[Purchase Agent].[All]" dimensionUniqueName="[opportunity_table]" displayFolder="" count="0" memberValueDatatype="130" unbalanced="0"/>
    <cacheHierarchy uniqueName="[opportunity_table].[Quote ID]" caption="Quote ID" attribute="1" defaultMemberUniqueName="[opportunity_table].[Quote ID].[All]" allUniqueName="[opportunity_table].[Quote ID].[All]" dimensionUniqueName="[opportunity_table]" displayFolder="" count="0" memberValueDatatype="130" unbalanced="0"/>
    <cacheHierarchy uniqueName="[opportunity_table].[Record Type ID]" caption="Record Type ID" attribute="1" defaultMemberUniqueName="[opportunity_table].[Record Type ID].[All]" allUniqueName="[opportunity_table].[Record Type ID].[All]" dimensionUniqueName="[opportunity_table]" displayFolder="" count="0" memberValueDatatype="130" unbalanced="0"/>
    <cacheHierarchy uniqueName="[opportunity_table].[Registered Vendor (confirmed)]" caption="Registered Vendor (confirmed)" attribute="1" defaultMemberUniqueName="[opportunity_table].[Registered Vendor (confirmed)].[All]" allUniqueName="[opportunity_table].[Registered Vendor (confirmed)].[All]" dimensionUniqueName="[opportunity_table]" displayFolder="" count="0" memberValueDatatype="11" unbalanced="0"/>
    <cacheHierarchy uniqueName="[opportunity_table].[Secondary Application (FF)]" caption="Secondary Application (FF)" attribute="1" defaultMemberUniqueName="[opportunity_table].[Secondary Application (FF)].[All]" allUniqueName="[opportunity_table].[Secondary Application (FF)].[All]" dimensionUniqueName="[opportunity_table]" displayFolder="" count="0" memberValueDatatype="130" unbalanced="0"/>
    <cacheHierarchy uniqueName="[opportunity_table].[Ship This Quarter]" caption="Ship This Quarter" attribute="1" defaultMemberUniqueName="[opportunity_table].[Ship This Quarter].[All]" allUniqueName="[opportunity_table].[Ship This Quarter].[All]" dimensionUniqueName="[opportunity_table]" displayFolder="" count="0" memberValueDatatype="11" unbalanced="0"/>
    <cacheHierarchy uniqueName="[opportunity_table].[Ship This Quarter List]" caption="Ship This Quarter List" attribute="1" defaultMemberUniqueName="[opportunity_table].[Ship This Quarter List].[All]" allUniqueName="[opportunity_table].[Ship This Quarter List].[All]" dimensionUniqueName="[opportunity_table]" displayFolder="" count="0" memberValueDatatype="130" unbalanced="0"/>
    <cacheHierarchy uniqueName="[opportunity_table].[Signing Authority]" caption="Signing Authority" attribute="1" defaultMemberUniqueName="[opportunity_table].[Signing Authority].[All]" allUniqueName="[opportunity_table].[Signing Authority].[All]" dimensionUniqueName="[opportunity_table]" displayFolder="" count="0" memberValueDatatype="130" unbalanced="0"/>
    <cacheHierarchy uniqueName="[opportunity_table].[Stage]" caption="Stage" attribute="1" defaultMemberUniqueName="[opportunity_table].[Stage].[All]" allUniqueName="[opportunity_table].[Stage].[All]" dimensionUniqueName="[opportunity_table]" displayFolder="" count="0" memberValueDatatype="130" unbalanced="0"/>
    <cacheHierarchy uniqueName="[opportunity_table].[Standard Application]" caption="Standard Application" attribute="1" defaultMemberUniqueName="[opportunity_table].[Standard Application].[All]" allUniqueName="[opportunity_table].[Standard Application].[All]" dimensionUniqueName="[opportunity_table]" displayFolder="" count="0" memberValueDatatype="11" unbalanced="0"/>
    <cacheHierarchy uniqueName="[opportunity_table].[System Modstamp]" caption="System Modstamp" attribute="1" time="1" defaultMemberUniqueName="[opportunity_table].[System Modstamp].[All]" allUniqueName="[opportunity_table].[System Modstamp].[All]" dimensionUniqueName="[opportunity_table]" displayFolder="" count="0" memberValueDatatype="7" unbalanced="0"/>
    <cacheHierarchy uniqueName="[opportunity_table].[Technical Owner]" caption="Technical Owner" attribute="1" defaultMemberUniqueName="[opportunity_table].[Technical Owner].[All]" allUniqueName="[opportunity_table].[Technical Owner].[All]" dimensionUniqueName="[opportunity_table]" displayFolder="" count="0" memberValueDatatype="130" unbalanced="0"/>
    <cacheHierarchy uniqueName="[opportunity_table].[Training Date]" caption="Training Date" attribute="1" defaultMemberUniqueName="[opportunity_table].[Training Date].[All]" allUniqueName="[opportunity_table].[Training Date].[All]" dimensionUniqueName="[opportunity_table]" displayFolder="" count="0" memberValueDatatype="130" unbalanced="0"/>
    <cacheHierarchy uniqueName="[opportunity_table].[Validated Customer Needs]" caption="Validated Customer Needs" attribute="1" defaultMemberUniqueName="[opportunity_table].[Validated Customer Needs].[All]" allUniqueName="[opportunity_table].[Validated Customer Needs].[All]" dimensionUniqueName="[opportunity_table]" displayFolder="" count="0" memberValueDatatype="11" unbalanced="0"/>
    <cacheHierarchy uniqueName="[opportunity_table].[Won]" caption="Won" attribute="1" defaultMemberUniqueName="[opportunity_table].[Won].[All]" allUniqueName="[opportunity_table].[Won].[All]" dimensionUniqueName="[opportunity_table]" displayFolder="" count="2" memberValueDatatype="11" unbalanced="0">
      <fieldsUsage count="2">
        <fieldUsage x="-1"/>
        <fieldUsage x="1"/>
      </fieldsUsage>
    </cacheHierarchy>
    <cacheHierarchy uniqueName="[opportunity_table].[# Close Date Extensions]" caption="# Close Date Extensions" attribute="1" defaultMemberUniqueName="[opportunity_table].[# Close Date Extensions].[All]" allUniqueName="[opportunity_table].[# Close Date Extensions].[All]" dimensionUniqueName="[opportunity_table]" displayFolder="" count="0" memberValueDatatype="20" unbalanced="0"/>
    <cacheHierarchy uniqueName="[opportunity_table].[# Close Date Month Extensions]" caption="# Close Date Month Extensions" attribute="1" defaultMemberUniqueName="[opportunity_table].[# Close Date Month Extensions].[All]" allUniqueName="[opportunity_table].[# Close Date Month Extensions].[All]" dimensionUniqueName="[opportunity_table]" displayFolder="" count="0" memberValueDatatype="20" unbalanced="0"/>
    <cacheHierarchy uniqueName="[opportunity_table].[Amount]" caption="Amount" attribute="1" defaultMemberUniqueName="[opportunity_table].[Amount].[All]" allUniqueName="[opportunity_table].[Amount].[All]" dimensionUniqueName="[opportunity_table]" displayFolder="" count="0" memberValueDatatype="5" unbalanced="0"/>
    <cacheHierarchy uniqueName="[opportunity_table].[Days Open]" caption="Days Open" attribute="1" defaultMemberUniqueName="[opportunity_table].[Days Open].[All]" allUniqueName="[opportunity_table].[Days Open].[All]" dimensionUniqueName="[opportunity_table]" displayFolder="" count="0" memberValueDatatype="130" unbalanced="0"/>
    <cacheHierarchy uniqueName="[opportunity_table].[Expected Amount]" caption="Expected Amount" attribute="1" defaultMemberUniqueName="[opportunity_table].[Expected Amount].[All]" allUniqueName="[opportunity_table].[Expected Amount].[All]" dimensionUniqueName="[opportunity_table]" displayFolder="" count="0" memberValueDatatype="5" unbalanced="0"/>
    <cacheHierarchy uniqueName="[opportunity_table].[Probability (%)]" caption="Probability (%)" attribute="1" defaultMemberUniqueName="[opportunity_table].[Probability (%)].[All]" allUniqueName="[opportunity_table].[Probability (%)].[All]" dimensionUniqueName="[opportunity_table]" displayFolder="" count="0" memberValueDatatype="20" unbalanced="0"/>
    <cacheHierarchy uniqueName="[opportunity_table].[Push Count]" caption="Push Count" attribute="1" defaultMemberUniqueName="[opportunity_table].[Push Count].[All]" allUniqueName="[opportunity_table].[Push Count].[All]" dimensionUniqueName="[opportunity_table]" displayFolder="" count="0" memberValueDatatype="20" unbalanced="0"/>
    <cacheHierarchy uniqueName="[opportunity_table].[Close Date (Year)]" caption="Close Date (Year)" attribute="1" defaultMemberUniqueName="[opportunity_table].[Close Date (Year)].[All]" allUniqueName="[opportunity_table].[Close Date (Year)].[All]" dimensionUniqueName="[opportunity_table]" displayFolder="" count="0" memberValueDatatype="130" unbalanced="0"/>
    <cacheHierarchy uniqueName="[opportunity_table].[Close Date (Quarter)]" caption="Close Date (Quarter)" attribute="1" defaultMemberUniqueName="[opportunity_table].[Close Date (Quarter)].[All]" allUniqueName="[opportunity_table].[Close Date (Quarter)].[All]" dimensionUniqueName="[opportunity_table]" displayFolder="" count="0" memberValueDatatype="130" unbalanced="0"/>
    <cacheHierarchy uniqueName="[opportunity_table].[Close Date (Month)]" caption="Close Date (Month)" attribute="1" defaultMemberUniqueName="[opportunity_table].[Close Date (Month)].[All]" allUniqueName="[opportunity_table].[Close Date (Month)].[All]" dimensionUniqueName="[opportunity_table]" displayFolder="" count="0" memberValueDatatype="130" unbalanced="0"/>
    <cacheHierarchy uniqueName="[opportunity_table].[Created Date (Year)]" caption="Created Date (Year)" attribute="1" defaultMemberUniqueName="[opportunity_table].[Created Date (Year)].[All]" allUniqueName="[opportunity_table].[Created Date (Year)].[All]" dimensionUniqueName="[opportunity_table]" displayFolder="" count="0" memberValueDatatype="130" unbalanced="0"/>
    <cacheHierarchy uniqueName="[opportunity_table].[Created Date (Quarter)]" caption="Created Date (Quarter)" attribute="1" defaultMemberUniqueName="[opportunity_table].[Created Date (Quarter)].[All]" allUniqueName="[opportunity_table].[Created Date (Quarter)].[All]" dimensionUniqueName="[opportunity_table]" displayFolder="" count="0" memberValueDatatype="130" unbalanced="0"/>
    <cacheHierarchy uniqueName="[opportunity_table].[Created Date (Month)]" caption="Created Date (Month)" attribute="1" defaultMemberUniqueName="[opportunity_table].[Created Date (Month)].[All]" allUniqueName="[opportunity_table].[Created Date (Month)].[All]" dimensionUniqueName="[opportunity_table]" displayFolder="" count="0" memberValueDatatype="130" unbalanced="0"/>
    <cacheHierarchy uniqueName="[Table_ExternalData_1].[opportunity_table[Account ID]]]" caption="opportunity_table[Account ID]" attribute="1" defaultMemberUniqueName="[Table_ExternalData_1].[opportunity_table[Account ID]]].[All]" allUniqueName="[Table_ExternalData_1].[opportunity_table[Account ID]]].[All]" dimensionUniqueName="[Table_ExternalData_1]" displayFolder="" count="0" memberValueDatatype="130" unbalanced="0"/>
    <cacheHierarchy uniqueName="[Table_ExternalData_1].[opportunity_table[Backlog Rev]]]" caption="opportunity_table[Backlog Rev]" attribute="1" defaultMemberUniqueName="[Table_ExternalData_1].[opportunity_table[Backlog Rev]]].[All]" allUniqueName="[Table_ExternalData_1].[opportunity_table[Backlog Rev]]].[All]" dimensionUniqueName="[Table_ExternalData_1]" displayFolder="" count="0" memberValueDatatype="11" unbalanced="0"/>
    <cacheHierarchy uniqueName="[Table_ExternalData_1].[opportunity_table[Bio Reactors used]]]" caption="opportunity_table[Bio Reactors used]" attribute="1" defaultMemberUniqueName="[Table_ExternalData_1].[opportunity_table[Bio Reactors used]]].[All]" allUniqueName="[Table_ExternalData_1].[opportunity_table[Bio Reactors used]]].[All]" dimensionUniqueName="[Table_ExternalData_1]" displayFolder="" count="0" memberValueDatatype="130" unbalanced="0"/>
    <cacheHierarchy uniqueName="[Table_ExternalData_1].[opportunity_table[BM Test]]]" caption="opportunity_table[BM Test]" attribute="1" defaultMemberUniqueName="[Table_ExternalData_1].[opportunity_table[BM Test]]].[All]" allUniqueName="[Table_ExternalData_1].[opportunity_table[BM Test]]].[All]" dimensionUniqueName="[Table_ExternalData_1]" displayFolder="" count="0" memberValueDatatype="11" unbalanced="0"/>
    <cacheHierarchy uniqueName="[Table_ExternalData_1].[opportunity_table[Campaign ID]]]" caption="opportunity_table[Campaign ID]" attribute="1" defaultMemberUniqueName="[Table_ExternalData_1].[opportunity_table[Campaign ID]]].[All]" allUniqueName="[Table_ExternalData_1].[opportunity_table[Campaign ID]]].[All]" dimensionUniqueName="[Table_ExternalData_1]" displayFolder="" count="0" memberValueDatatype="130" unbalanced="0"/>
    <cacheHierarchy uniqueName="[Table_ExternalData_1].[opportunity_table[Cell Culture Media]]]" caption="opportunity_table[Cell Culture Media]" attribute="1" defaultMemberUniqueName="[Table_ExternalData_1].[opportunity_table[Cell Culture Media]]].[All]" allUniqueName="[Table_ExternalData_1].[opportunity_table[Cell Culture Media]]].[All]" dimensionUniqueName="[Table_ExternalData_1]" displayFolder="" count="0" memberValueDatatype="130" unbalanced="0"/>
    <cacheHierarchy uniqueName="[Table_ExternalData_1].[opportunity_table[Cell Type]]]" caption="opportunity_table[Cell Type]" attribute="1" defaultMemberUniqueName="[Table_ExternalData_1].[opportunity_table[Cell Type]]].[All]" allUniqueName="[Table_ExternalData_1].[opportunity_table[Cell Type]]].[All]" dimensionUniqueName="[Table_ExternalData_1]" displayFolder="" count="0" memberValueDatatype="130" unbalanced="0"/>
    <cacheHierarchy uniqueName="[Table_ExternalData_1].[opportunity_table[closemonth]]]" caption="opportunity_table[closemonth]" attribute="1" defaultMemberUniqueName="[Table_ExternalData_1].[opportunity_table[closemonth]]].[All]" allUniqueName="[Table_ExternalData_1].[opportunity_table[closemonth]]].[All]" dimensionUniqueName="[Table_ExternalData_1]" displayFolder="" count="0" memberValueDatatype="130" unbalanced="0"/>
    <cacheHierarchy uniqueName="[Table_ExternalData_1].[opportunity_table[Close Date]]]" caption="opportunity_table[Close Date]" attribute="1" time="1" defaultMemberUniqueName="[Table_ExternalData_1].[opportunity_table[Close Date]]].[All]" allUniqueName="[Table_ExternalData_1].[opportunity_table[Close Date]]].[All]" dimensionUniqueName="[Table_ExternalData_1]" displayFolder="" count="0" memberValueDatatype="7" unbalanced="0"/>
    <cacheHierarchy uniqueName="[Table_ExternalData_1].[opportunity_table[Closed]]]" caption="opportunity_table[Closed]" attribute="1" defaultMemberUniqueName="[Table_ExternalData_1].[opportunity_table[Closed]]].[All]" allUniqueName="[Table_ExternalData_1].[opportunity_table[Closed]]].[All]" dimensionUniqueName="[Table_ExternalData_1]" displayFolder="" count="0" memberValueDatatype="11" unbalanced="0"/>
    <cacheHierarchy uniqueName="[Table_ExternalData_1].[opportunity_table[Closed Lost Reason]]]" caption="opportunity_table[Closed Lost Reason]" attribute="1" defaultMemberUniqueName="[Table_ExternalData_1].[opportunity_table[Closed Lost Reason]]].[All]" allUniqueName="[Table_ExternalData_1].[opportunity_table[Closed Lost Reason]]].[All]" dimensionUniqueName="[Table_ExternalData_1]" displayFolder="" count="0" memberValueDatatype="130" unbalanced="0"/>
    <cacheHierarchy uniqueName="[Table_ExternalData_1].[opportunity_table[Competitive Product Details]]]" caption="opportunity_table[Competitive Product Details]" attribute="1" defaultMemberUniqueName="[Table_ExternalData_1].[opportunity_table[Competitive Product Details]]].[All]" allUniqueName="[Table_ExternalData_1].[opportunity_table[Competitive Product Details]]].[All]" dimensionUniqueName="[Table_ExternalData_1]" displayFolder="" count="0" memberValueDatatype="130" unbalanced="0"/>
    <cacheHierarchy uniqueName="[Table_ExternalData_1].[opportunity_table[Contact ID]]]" caption="opportunity_table[Contact ID]" attribute="1" defaultMemberUniqueName="[Table_ExternalData_1].[opportunity_table[Contact ID]]].[All]" allUniqueName="[Table_ExternalData_1].[opportunity_table[Contact ID]]].[All]" dimensionUniqueName="[Table_ExternalData_1]" displayFolder="" count="0" memberValueDatatype="130" unbalanced="0"/>
    <cacheHierarchy uniqueName="[Table_ExternalData_1].[opportunity_table[COVID Notes]]]" caption="opportunity_table[COVID Notes]" attribute="1" defaultMemberUniqueName="[Table_ExternalData_1].[opportunity_table[COVID Notes]]].[All]" allUniqueName="[Table_ExternalData_1].[opportunity_table[COVID Notes]]].[All]" dimensionUniqueName="[Table_ExternalData_1]" displayFolder="" count="0" memberValueDatatype="130" unbalanced="0"/>
    <cacheHierarchy uniqueName="[Table_ExternalData_1].[opportunity_table[COVID Status]]]" caption="opportunity_table[COVID Status]" attribute="1" defaultMemberUniqueName="[Table_ExternalData_1].[opportunity_table[COVID Status]]].[All]" allUniqueName="[Table_ExternalData_1].[opportunity_table[COVID Status]]].[All]" dimensionUniqueName="[Table_ExternalData_1]" displayFolder="" count="0" memberValueDatatype="130" unbalanced="0"/>
    <cacheHierarchy uniqueName="[Table_ExternalData_1].[opportunity_table[Created By ID]]]" caption="opportunity_table[Created By ID]" attribute="1" defaultMemberUniqueName="[Table_ExternalData_1].[opportunity_table[Created By ID]]].[All]" allUniqueName="[Table_ExternalData_1].[opportunity_table[Created By ID]]].[All]" dimensionUniqueName="[Table_ExternalData_1]" displayFolder="" count="0" memberValueDatatype="130" unbalanced="0"/>
    <cacheHierarchy uniqueName="[Table_ExternalData_1].[opportunity_table[Created by Lead Conversion]]]" caption="opportunity_table[Created by Lead Conversion]" attribute="1" defaultMemberUniqueName="[Table_ExternalData_1].[opportunity_table[Created by Lead Conversion]]].[All]" allUniqueName="[Table_ExternalData_1].[opportunity_table[Created by Lead Conversion]]].[All]" dimensionUniqueName="[Table_ExternalData_1]" displayFolder="" count="0" memberValueDatatype="11" unbalanced="0"/>
    <cacheHierarchy uniqueName="[Table_ExternalData_1].[opportunity_table[Created Date]]]" caption="opportunity_table[Created Date]" attribute="1" time="1" defaultMemberUniqueName="[Table_ExternalData_1].[opportunity_table[Created Date]]].[All]" allUniqueName="[Table_ExternalData_1].[opportunity_table[Created Date]]].[All]" dimensionUniqueName="[Table_ExternalData_1]" displayFolder="" count="0" memberValueDatatype="7" unbalanced="0"/>
    <cacheHierarchy uniqueName="[Table_ExternalData_1].[opportunity_table[Date Opportunity was Closed]]]" caption="opportunity_table[Date Opportunity was Closed]" attribute="1" time="1" defaultMemberUniqueName="[Table_ExternalData_1].[opportunity_table[Date Opportunity was Closed]]].[All]" allUniqueName="[Table_ExternalData_1].[opportunity_table[Date Opportunity was Closed]]].[All]" dimensionUniqueName="[Table_ExternalData_1]" displayFolder="" count="0" memberValueDatatype="7" unbalanced="0"/>
    <cacheHierarchy uniqueName="[Table_ExternalData_1].[opportunity_table[Deleted]]]" caption="opportunity_table[Deleted]" attribute="1" defaultMemberUniqueName="[Table_ExternalData_1].[opportunity_table[Deleted]]].[All]" allUniqueName="[Table_ExternalData_1].[opportunity_table[Deleted]]].[All]" dimensionUniqueName="[Table_ExternalData_1]" displayFolder="" count="0" memberValueDatatype="11" unbalanced="0"/>
    <cacheHierarchy uniqueName="[Table_ExternalData_1].[opportunity_table[DOR Distributor]]]" caption="opportunity_table[DOR Distributor]" attribute="1" defaultMemberUniqueName="[Table_ExternalData_1].[opportunity_table[DOR Distributor]]].[All]" allUniqueName="[Table_ExternalData_1].[opportunity_table[DOR Distributor]]].[All]" dimensionUniqueName="[Table_ExternalData_1]" displayFolder="" count="0" memberValueDatatype="130" unbalanced="0"/>
    <cacheHierarchy uniqueName="[Table_ExternalData_1].[opportunity_table[DOR Expiration]]]" caption="opportunity_table[DOR Expiration]" attribute="1" time="1" defaultMemberUniqueName="[Table_ExternalData_1].[opportunity_table[DOR Expiration]]].[All]" allUniqueName="[Table_ExternalData_1].[opportunity_table[DOR Expiration]]].[All]" dimensionUniqueName="[Table_ExternalData_1]" displayFolder="" count="0" memberValueDatatype="7" unbalanced="0"/>
    <cacheHierarchy uniqueName="[Table_ExternalData_1].[opportunity_table[Final Quote]]]" caption="opportunity_table[Final Quote]" attribute="1" defaultMemberUniqueName="[Table_ExternalData_1].[opportunity_table[Final Quote]]].[All]" allUniqueName="[Table_ExternalData_1].[opportunity_table[Final Quote]]].[All]" dimensionUniqueName="[Table_ExternalData_1]" displayFolder="" count="0" memberValueDatatype="11" unbalanced="0"/>
    <cacheHierarchy uniqueName="[Table_ExternalData_1].[opportunity_table[Fiscal Period]]]" caption="opportunity_table[Fiscal Period]" attribute="1" time="1" defaultMemberUniqueName="[Table_ExternalData_1].[opportunity_table[Fiscal Period]]].[All]" allUniqueName="[Table_ExternalData_1].[opportunity_table[Fiscal Period]]].[All]" dimensionUniqueName="[Table_ExternalData_1]" displayFolder="" count="0" memberValueDatatype="7" unbalanced="0"/>
    <cacheHierarchy uniqueName="[Table_ExternalData_1].[opportunity_table[Fiscal Quarter]]]" caption="opportunity_table[Fiscal Quarter]" attribute="1" defaultMemberUniqueName="[Table_ExternalData_1].[opportunity_table[Fiscal Quarter]]].[All]" allUniqueName="[Table_ExternalData_1].[opportunity_table[Fiscal Quarter]]].[All]" dimensionUniqueName="[Table_ExternalData_1]" displayFolder="" count="0" memberValueDatatype="20" unbalanced="0"/>
    <cacheHierarchy uniqueName="[Table_ExternalData_1].[opportunity_table[Fiscal Year]]]" caption="opportunity_table[Fiscal Year]" attribute="1" defaultMemberUniqueName="[Table_ExternalData_1].[opportunity_table[Fiscal Year]]].[All]" allUniqueName="[Table_ExternalData_1].[opportunity_table[Fiscal Year]]].[All]" dimensionUniqueName="[Table_ExternalData_1]" displayFolder="" count="0" memberValueDatatype="20" unbalanced="0"/>
    <cacheHierarchy uniqueName="[Table_ExternalData_1].[opportunity_table[Forecast Category]]]" caption="opportunity_table[Forecast Category]" attribute="1" defaultMemberUniqueName="[Table_ExternalData_1].[opportunity_table[Forecast Category]]].[All]" allUniqueName="[Table_ExternalData_1].[opportunity_table[Forecast Category]]].[All]" dimensionUniqueName="[Table_ExternalData_1]" displayFolder="" count="0" memberValueDatatype="130" unbalanced="0"/>
    <cacheHierarchy uniqueName="[Table_ExternalData_1].[opportunity_table[Forecast Category1]]]" caption="opportunity_table[Forecast Category1]" attribute="1" defaultMemberUniqueName="[Table_ExternalData_1].[opportunity_table[Forecast Category1]]].[All]" allUniqueName="[Table_ExternalData_1].[opportunity_table[Forecast Category1]]].[All]" dimensionUniqueName="[Table_ExternalData_1]" displayFolder="" count="0" memberValueDatatype="130" unbalanced="0"/>
    <cacheHierarchy uniqueName="[Table_ExternalData_1].[opportunity_table[Forecast Q Commit]]]" caption="opportunity_table[Forecast Q Commit]" attribute="1" defaultMemberUniqueName="[Table_ExternalData_1].[opportunity_table[Forecast Q Commit]]].[All]" allUniqueName="[Table_ExternalData_1].[opportunity_table[Forecast Q Commit]]].[All]" dimensionUniqueName="[Table_ExternalData_1]" displayFolder="" count="0" memberValueDatatype="11" unbalanced="0"/>
    <cacheHierarchy uniqueName="[Table_ExternalData_1].[opportunity_table[Forecast Q Prior Commit]]]" caption="opportunity_table[Forecast Q Prior Commit]" attribute="1" defaultMemberUniqueName="[Table_ExternalData_1].[opportunity_table[Forecast Q Prior Commit]]].[All]" allUniqueName="[Table_ExternalData_1].[opportunity_table[Forecast Q Prior Commit]]].[All]" dimensionUniqueName="[Table_ExternalData_1]" displayFolder="" count="0" memberValueDatatype="11" unbalanced="0"/>
    <cacheHierarchy uniqueName="[Table_ExternalData_1].[opportunity_table[Funding Source]]]" caption="opportunity_table[Funding Source]" attribute="1" defaultMemberUniqueName="[Table_ExternalData_1].[opportunity_table[Funding Source]]].[All]" allUniqueName="[Table_ExternalData_1].[opportunity_table[Funding Source]]].[All]" dimensionUniqueName="[Table_ExternalData_1]" displayFolder="" count="0" memberValueDatatype="130" unbalanced="0"/>
    <cacheHierarchy uniqueName="[Table_ExternalData_1].[opportunity_table[Has Line Item]]]" caption="opportunity_table[Has Line Item]" attribute="1" defaultMemberUniqueName="[Table_ExternalData_1].[opportunity_table[Has Line Item]]].[All]" allUniqueName="[Table_ExternalData_1].[opportunity_table[Has Line Item]]].[All]" dimensionUniqueName="[Table_ExternalData_1]" displayFolder="" count="0" memberValueDatatype="11" unbalanced="0"/>
    <cacheHierarchy uniqueName="[Table_ExternalData_1].[opportunity_table[Has Open Activity]]]" caption="opportunity_table[Has Open Activity]" attribute="1" defaultMemberUniqueName="[Table_ExternalData_1].[opportunity_table[Has Open Activity]]].[All]" allUniqueName="[Table_ExternalData_1].[opportunity_table[Has Open Activity]]].[All]" dimensionUniqueName="[Table_ExternalData_1]" displayFolder="" count="0" memberValueDatatype="11" unbalanced="0"/>
    <cacheHierarchy uniqueName="[Table_ExternalData_1].[opportunity_table[Has Overdue Task]]]" caption="opportunity_table[Has Overdue Task]" attribute="1" defaultMemberUniqueName="[Table_ExternalData_1].[opportunity_table[Has Overdue Task]]].[All]" allUniqueName="[Table_ExternalData_1].[opportunity_table[Has Overdue Task]]].[All]" dimensionUniqueName="[Table_ExternalData_1]" displayFolder="" count="0" memberValueDatatype="11" unbalanced="0"/>
    <cacheHierarchy uniqueName="[Table_ExternalData_1].[opportunity_table[Industry]]]" caption="opportunity_table[Industry]" attribute="1" defaultMemberUniqueName="[Table_ExternalData_1].[opportunity_table[Industry]]].[All]" allUniqueName="[Table_ExternalData_1].[opportunity_table[Industry]]].[All]" dimensionUniqueName="[Table_ExternalData_1]" displayFolder="" count="0" memberValueDatatype="130" unbalanced="0"/>
    <cacheHierarchy uniqueName="[Table_ExternalData_1].[opportunity_table[Install This Quarter]]]" caption="opportunity_table[Install This Quarter]" attribute="1" defaultMemberUniqueName="[Table_ExternalData_1].[opportunity_table[Install This Quarter]]].[All]" allUniqueName="[Table_ExternalData_1].[opportunity_table[Install This Quarter]]].[All]" dimensionUniqueName="[Table_ExternalData_1]" displayFolder="" count="0" memberValueDatatype="11" unbalanced="0"/>
    <cacheHierarchy uniqueName="[Table_ExternalData_1].[opportunity_table[Interface Type]]]" caption="opportunity_table[Interface Type]" attribute="1" defaultMemberUniqueName="[Table_ExternalData_1].[opportunity_table[Interface Type]]].[All]" allUniqueName="[Table_ExternalData_1].[opportunity_table[Interface Type]]].[All]" dimensionUniqueName="[Table_ExternalData_1]" displayFolder="" count="0" memberValueDatatype="130" unbalanced="0"/>
    <cacheHierarchy uniqueName="[Table_ExternalData_1].[opportunity_table[Internal Forecast]]]" caption="opportunity_table[Internal Forecast]" attribute="1" defaultMemberUniqueName="[Table_ExternalData_1].[opportunity_table[Internal Forecast]]].[All]" allUniqueName="[Table_ExternalData_1].[opportunity_table[Internal Forecast]]].[All]" dimensionUniqueName="[Table_ExternalData_1]" displayFolder="" count="0" memberValueDatatype="11" unbalanced="0"/>
    <cacheHierarchy uniqueName="[Table_ExternalData_1].[opportunity_table[Last Activity]]]" caption="opportunity_table[Last Activity]" attribute="1" time="1" defaultMemberUniqueName="[Table_ExternalData_1].[opportunity_table[Last Activity]]].[All]" allUniqueName="[Table_ExternalData_1].[opportunity_table[Last Activity]]].[All]" dimensionUniqueName="[Table_ExternalData_1]" displayFolder="" count="0" memberValueDatatype="7" unbalanced="0"/>
    <cacheHierarchy uniqueName="[Table_ExternalData_1].[opportunity_table[Last Modified By ID]]]" caption="opportunity_table[Last Modified By ID]" attribute="1" defaultMemberUniqueName="[Table_ExternalData_1].[opportunity_table[Last Modified By ID]]].[All]" allUniqueName="[Table_ExternalData_1].[opportunity_table[Last Modified By ID]]].[All]" dimensionUniqueName="[Table_ExternalData_1]" displayFolder="" count="0" memberValueDatatype="130" unbalanced="0"/>
    <cacheHierarchy uniqueName="[Table_ExternalData_1].[opportunity_table[Last Modified Date]]]" caption="opportunity_table[Last Modified Date]" attribute="1" time="1" defaultMemberUniqueName="[Table_ExternalData_1].[opportunity_table[Last Modified Date]]].[All]" allUniqueName="[Table_ExternalData_1].[opportunity_table[Last Modified Date]]].[All]" dimensionUniqueName="[Table_ExternalData_1]" displayFolder="" count="0" memberValueDatatype="7" unbalanced="0"/>
    <cacheHierarchy uniqueName="[Table_ExternalData_1].[opportunity_table[Last Referenced Date]]]" caption="opportunity_table[Last Referenced Date]" attribute="1" defaultMemberUniqueName="[Table_ExternalData_1].[opportunity_table[Last Referenced Date]]].[All]" allUniqueName="[Table_ExternalData_1].[opportunity_table[Last Referenced Date]]].[All]" dimensionUniqueName="[Table_ExternalData_1]" displayFolder="" count="0" memberValueDatatype="130" unbalanced="0"/>
    <cacheHierarchy uniqueName="[Table_ExternalData_1].[opportunity_table[Last Stage Change Date]]]" caption="opportunity_table[Last Stage Change Date]" attribute="1" time="1" defaultMemberUniqueName="[Table_ExternalData_1].[opportunity_table[Last Stage Change Date]]].[All]" allUniqueName="[Table_ExternalData_1].[opportunity_table[Last Stage Change Date]]].[All]" dimensionUniqueName="[Table_ExternalData_1]" displayFolder="" count="0" memberValueDatatype="7" unbalanced="0"/>
    <cacheHierarchy uniqueName="[Table_ExternalData_1].[opportunity_table[Last Stage Change Date1]]]" caption="opportunity_table[Last Stage Change Date1]" attribute="1" time="1" defaultMemberUniqueName="[Table_ExternalData_1].[opportunity_table[Last Stage Change Date1]]].[All]" allUniqueName="[Table_ExternalData_1].[opportunity_table[Last Stage Change Date1]]].[All]" dimensionUniqueName="[Table_ExternalData_1]" displayFolder="" count="0" memberValueDatatype="7" unbalanced="0"/>
    <cacheHierarchy uniqueName="[Table_ExternalData_1].[opportunity_table[Last Viewed Date]]]" caption="opportunity_table[Last Viewed Date]" attribute="1" defaultMemberUniqueName="[Table_ExternalData_1].[opportunity_table[Last Viewed Date]]].[All]" allUniqueName="[Table_ExternalData_1].[opportunity_table[Last Viewed Date]]].[All]" dimensionUniqueName="[Table_ExternalData_1]" displayFolder="" count="0" memberValueDatatype="130" unbalanced="0"/>
    <cacheHierarchy uniqueName="[Table_ExternalData_1].[opportunity_table[LDO]]]" caption="opportunity_table[LDO]" attribute="1" defaultMemberUniqueName="[Table_ExternalData_1].[opportunity_table[LDO]]].[All]" allUniqueName="[Table_ExternalData_1].[opportunity_table[LDO]]].[All]" dimensionUniqueName="[Table_ExternalData_1]" displayFolder="" count="0" memberValueDatatype="11" unbalanced="0"/>
    <cacheHierarchy uniqueName="[Table_ExternalData_1].[opportunity_table[LDO Priority Level]]]" caption="opportunity_table[LDO Priority Level]" attribute="1" defaultMemberUniqueName="[Table_ExternalData_1].[opportunity_table[LDO Priority Level]]].[All]" allUniqueName="[Table_ExternalData_1].[opportunity_table[LDO Priority Level]]].[All]" dimensionUniqueName="[Table_ExternalData_1]" displayFolder="" count="0" memberValueDatatype="130" unbalanced="0"/>
    <cacheHierarchy uniqueName="[Table_ExternalData_1].[opportunity_table[Lead Application]]]" caption="opportunity_table[Lead Application]" attribute="1" defaultMemberUniqueName="[Table_ExternalData_1].[opportunity_table[Lead Application]]].[All]" allUniqueName="[Table_ExternalData_1].[opportunity_table[Lead Application]]].[All]" dimensionUniqueName="[Table_ExternalData_1]" displayFolder="" count="0" memberValueDatatype="130" unbalanced="0"/>
    <cacheHierarchy uniqueName="[Table_ExternalData_1].[opportunity_table[Lead Source]]]" caption="opportunity_table[Lead Source]" attribute="1" defaultMemberUniqueName="[Table_ExternalData_1].[opportunity_table[Lead Source]]].[All]" allUniqueName="[Table_ExternalData_1].[opportunity_table[Lead Source]]].[All]" dimensionUniqueName="[Table_ExternalData_1]" displayFolder="" count="0" memberValueDatatype="130" unbalanced="0"/>
    <cacheHierarchy uniqueName="[Table_ExternalData_1].[opportunity_table[LS Other Research Area]]]" caption="opportunity_table[LS Other Research Area]" attribute="1" defaultMemberUniqueName="[Table_ExternalData_1].[opportunity_table[LS Other Research Area]]].[All]" allUniqueName="[Table_ExternalData_1].[opportunity_table[LS Other Research Area]]].[All]" dimensionUniqueName="[Table_ExternalData_1]" displayFolder="" count="0" memberValueDatatype="130" unbalanced="0"/>
    <cacheHierarchy uniqueName="[Table_ExternalData_1].[opportunity_table[LS Research Area]]]" caption="opportunity_table[LS Research Area]" attribute="1" defaultMemberUniqueName="[Table_ExternalData_1].[opportunity_table[LS Research Area]]].[All]" allUniqueName="[Table_ExternalData_1].[opportunity_table[LS Research Area]]].[All]" dimensionUniqueName="[Table_ExternalData_1]" displayFolder="" count="0" memberValueDatatype="130" unbalanced="0"/>
    <cacheHierarchy uniqueName="[Table_ExternalData_1].[opportunity_table[Mass Spec Manufacturer]]]" caption="opportunity_table[Mass Spec Manufacturer]" attribute="1" defaultMemberUniqueName="[Table_ExternalData_1].[opportunity_table[Mass Spec Manufacturer]]].[All]" allUniqueName="[Table_ExternalData_1].[opportunity_table[Mass Spec Manufacturer]]].[All]" dimensionUniqueName="[Table_ExternalData_1]" displayFolder="" count="0" memberValueDatatype="130" unbalanced="0"/>
    <cacheHierarchy uniqueName="[Table_ExternalData_1].[opportunity_table[Mass Spec Type]]]" caption="opportunity_table[Mass Spec Type]" attribute="1" defaultMemberUniqueName="[Table_ExternalData_1].[opportunity_table[Mass Spec Type]]].[All]" allUniqueName="[Table_ExternalData_1].[opportunity_table[Mass Spec Type]]].[All]" dimensionUniqueName="[Table_ExternalData_1]" displayFolder="" count="0" memberValueDatatype="130" unbalanced="0"/>
    <cacheHierarchy uniqueName="[Table_ExternalData_1].[opportunity_table[Media Provider]]]" caption="opportunity_table[Media Provider]" attribute="1" defaultMemberUniqueName="[Table_ExternalData_1].[opportunity_table[Media Provider]]].[All]" allUniqueName="[Table_ExternalData_1].[opportunity_table[Media Provider]]].[All]" dimensionUniqueName="[Table_ExternalData_1]" displayFolder="" count="0" memberValueDatatype="130" unbalanced="0"/>
    <cacheHierarchy uniqueName="[Table_ExternalData_1].[opportunity_table[Opportunity ID]]]" caption="opportunity_table[Opportunity ID]" attribute="1" defaultMemberUniqueName="[Table_ExternalData_1].[opportunity_table[Opportunity ID]]].[All]" allUniqueName="[Table_ExternalData_1].[opportunity_table[Opportunity ID]]].[All]" dimensionUniqueName="[Table_ExternalData_1]" displayFolder="" count="0" memberValueDatatype="130" unbalanced="0"/>
    <cacheHierarchy uniqueName="[Table_ExternalData_1].[opportunity_table[Opportunity Type]]]" caption="opportunity_table[Opportunity Type]" attribute="1" defaultMemberUniqueName="[Table_ExternalData_1].[opportunity_table[Opportunity Type]]].[All]" allUniqueName="[Table_ExternalData_1].[opportunity_table[Opportunity Type]]].[All]" dimensionUniqueName="[Table_ExternalData_1]" displayFolder="" count="0" memberValueDatatype="130" unbalanced="0"/>
    <cacheHierarchy uniqueName="[Table_ExternalData_1].[opportunity_table[Order Finalized]]]" caption="opportunity_table[Order Finalized]" attribute="1" defaultMemberUniqueName="[Table_ExternalData_1].[opportunity_table[Order Finalized]]].[All]" allUniqueName="[Table_ExternalData_1].[opportunity_table[Order Finalized]]].[All]" dimensionUniqueName="[Table_ExternalData_1]" displayFolder="" count="0" memberValueDatatype="11" unbalanced="0"/>
    <cacheHierarchy uniqueName="[Table_ExternalData_1].[opportunity_table[Other Closed Lost Details]]]" caption="opportunity_table[Other Closed Lost Details]" attribute="1" defaultMemberUniqueName="[Table_ExternalData_1].[opportunity_table[Other Closed Lost Details]]].[All]" allUniqueName="[Table_ExternalData_1].[opportunity_table[Other Closed Lost Details]]].[All]" dimensionUniqueName="[Table_ExternalData_1]" displayFolder="" count="0" memberValueDatatype="130" unbalanced="0"/>
    <cacheHierarchy uniqueName="[Table_ExternalData_1].[opportunity_table[Other Mass Spec Type]]]" caption="opportunity_table[Other Mass Spec Type]" attribute="1" defaultMemberUniqueName="[Table_ExternalData_1].[opportunity_table[Other Mass Spec Type]]].[All]" allUniqueName="[Table_ExternalData_1].[opportunity_table[Other Mass Spec Type]]].[All]" dimensionUniqueName="[Table_ExternalData_1]" displayFolder="" count="0" memberValueDatatype="130" unbalanced="0"/>
    <cacheHierarchy uniqueName="[Table_ExternalData_1].[opportunity_table[Other Research Area]]]" caption="opportunity_table[Other Research Area]" attribute="1" defaultMemberUniqueName="[Table_ExternalData_1].[opportunity_table[Other Research Area]]].[All]" allUniqueName="[Table_ExternalData_1].[opportunity_table[Other Research Area]]].[All]" dimensionUniqueName="[Table_ExternalData_1]" displayFolder="" count="0" memberValueDatatype="130" unbalanced="0"/>
    <cacheHierarchy uniqueName="[Table_ExternalData_1].[opportunity_table[Owner ID]]]" caption="opportunity_table[Owner ID]" attribute="1" defaultMemberUniqueName="[Table_ExternalData_1].[opportunity_table[Owner ID]]].[All]" allUniqueName="[Table_ExternalData_1].[opportunity_table[Owner ID]]].[All]" dimensionUniqueName="[Table_ExternalData_1]" displayFolder="" count="0" memberValueDatatype="130" unbalanced="0"/>
    <cacheHierarchy uniqueName="[Table_ExternalData_1].[opportunity_table[Price Book ID]]]" caption="opportunity_table[Price Book ID]" attribute="1" defaultMemberUniqueName="[Table_ExternalData_1].[opportunity_table[Price Book ID]]].[All]" allUniqueName="[Table_ExternalData_1].[opportunity_table[Price Book ID]]].[All]" dimensionUniqueName="[Table_ExternalData_1]" displayFolder="" count="0" memberValueDatatype="130" unbalanced="0"/>
    <cacheHierarchy uniqueName="[Table_ExternalData_1].[opportunity_table[Primary Application]]]" caption="opportunity_table[Primary Application]" attribute="1" defaultMemberUniqueName="[Table_ExternalData_1].[opportunity_table[Primary Application]]].[All]" allUniqueName="[Table_ExternalData_1].[opportunity_table[Primary Application]]].[All]" dimensionUniqueName="[Table_ExternalData_1]" displayFolder="" count="0" memberValueDatatype="130" unbalanced="0"/>
    <cacheHierarchy uniqueName="[Table_ExternalData_1].[opportunity_table[Primary Application (FF)]]]" caption="opportunity_table[Primary Application (FF)]" attribute="1" defaultMemberUniqueName="[Table_ExternalData_1].[opportunity_table[Primary Application (FF)]]].[All]" allUniqueName="[Table_ExternalData_1].[opportunity_table[Primary Application (FF)]]].[All]" dimensionUniqueName="[Table_ExternalData_1]" displayFolder="" count="0" memberValueDatatype="130" unbalanced="0"/>
    <cacheHierarchy uniqueName="[Table_ExternalData_1].[opportunity_table[Primary Contact]]]" caption="opportunity_table[Primary Contact]" attribute="1" defaultMemberUniqueName="[Table_ExternalData_1].[opportunity_table[Primary Contact]]].[All]" allUniqueName="[Table_ExternalData_1].[opportunity_table[Primary Contact]]].[All]" dimensionUniqueName="[Table_ExternalData_1]" displayFolder="" count="0" memberValueDatatype="130" unbalanced="0"/>
    <cacheHierarchy uniqueName="[Table_ExternalData_1].[opportunity_table[Product Category]]]" caption="opportunity_table[Product Category]" attribute="1" defaultMemberUniqueName="[Table_ExternalData_1].[opportunity_table[Product Category]]].[All]" allUniqueName="[Table_ExternalData_1].[opportunity_table[Product Category]]].[All]" dimensionUniqueName="[Table_ExternalData_1]" displayFolder="" count="0" memberValueDatatype="130" unbalanced="0"/>
    <cacheHierarchy uniqueName="[Table_ExternalData_1].[opportunity_table[Product of Interest]]]" caption="opportunity_table[Product of Interest]" attribute="1" defaultMemberUniqueName="[Table_ExternalData_1].[opportunity_table[Product of Interest]]].[All]" allUniqueName="[Table_ExternalData_1].[opportunity_table[Product of Interest]]].[All]" dimensionUniqueName="[Table_ExternalData_1]" displayFolder="" count="0" memberValueDatatype="130" unbalanced="0"/>
    <cacheHierarchy uniqueName="[Table_ExternalData_1].[opportunity_table[Purchase Agent]]]" caption="opportunity_table[Purchase Agent]" attribute="1" defaultMemberUniqueName="[Table_ExternalData_1].[opportunity_table[Purchase Agent]]].[All]" allUniqueName="[Table_ExternalData_1].[opportunity_table[Purchase Agent]]].[All]" dimensionUniqueName="[Table_ExternalData_1]" displayFolder="" count="0" memberValueDatatype="130" unbalanced="0"/>
    <cacheHierarchy uniqueName="[Table_ExternalData_1].[opportunity_table[Quote ID]]]" caption="opportunity_table[Quote ID]" attribute="1" defaultMemberUniqueName="[Table_ExternalData_1].[opportunity_table[Quote ID]]].[All]" allUniqueName="[Table_ExternalData_1].[opportunity_table[Quote ID]]].[All]" dimensionUniqueName="[Table_ExternalData_1]" displayFolder="" count="0" memberValueDatatype="130" unbalanced="0"/>
    <cacheHierarchy uniqueName="[Table_ExternalData_1].[opportunity_table[Record Type ID]]]" caption="opportunity_table[Record Type ID]" attribute="1" defaultMemberUniqueName="[Table_ExternalData_1].[opportunity_table[Record Type ID]]].[All]" allUniqueName="[Table_ExternalData_1].[opportunity_table[Record Type ID]]].[All]" dimensionUniqueName="[Table_ExternalData_1]" displayFolder="" count="0" memberValueDatatype="130" unbalanced="0"/>
    <cacheHierarchy uniqueName="[Table_ExternalData_1].[opportunity_table[Registered Vendor (confirmed)]]]" caption="opportunity_table[Registered Vendor (confirmed)]" attribute="1" defaultMemberUniqueName="[Table_ExternalData_1].[opportunity_table[Registered Vendor (confirmed)]]].[All]" allUniqueName="[Table_ExternalData_1].[opportunity_table[Registered Vendor (confirmed)]]].[All]" dimensionUniqueName="[Table_ExternalData_1]" displayFolder="" count="0" memberValueDatatype="11" unbalanced="0"/>
    <cacheHierarchy uniqueName="[Table_ExternalData_1].[opportunity_table[Secondary Application (FF)]]]" caption="opportunity_table[Secondary Application (FF)]" attribute="1" defaultMemberUniqueName="[Table_ExternalData_1].[opportunity_table[Secondary Application (FF)]]].[All]" allUniqueName="[Table_ExternalData_1].[opportunity_table[Secondary Application (FF)]]].[All]" dimensionUniqueName="[Table_ExternalData_1]" displayFolder="" count="0" memberValueDatatype="130" unbalanced="0"/>
    <cacheHierarchy uniqueName="[Table_ExternalData_1].[opportunity_table[Ship This Quarter]]]" caption="opportunity_table[Ship This Quarter]" attribute="1" defaultMemberUniqueName="[Table_ExternalData_1].[opportunity_table[Ship This Quarter]]].[All]" allUniqueName="[Table_ExternalData_1].[opportunity_table[Ship This Quarter]]].[All]" dimensionUniqueName="[Table_ExternalData_1]" displayFolder="" count="0" memberValueDatatype="11" unbalanced="0"/>
    <cacheHierarchy uniqueName="[Table_ExternalData_1].[opportunity_table[Ship This Quarter List]]]" caption="opportunity_table[Ship This Quarter List]" attribute="1" defaultMemberUniqueName="[Table_ExternalData_1].[opportunity_table[Ship This Quarter List]]].[All]" allUniqueName="[Table_ExternalData_1].[opportunity_table[Ship This Quarter List]]].[All]" dimensionUniqueName="[Table_ExternalData_1]" displayFolder="" count="0" memberValueDatatype="130" unbalanced="0"/>
    <cacheHierarchy uniqueName="[Table_ExternalData_1].[opportunity_table[Signing Authority]]]" caption="opportunity_table[Signing Authority]" attribute="1" defaultMemberUniqueName="[Table_ExternalData_1].[opportunity_table[Signing Authority]]].[All]" allUniqueName="[Table_ExternalData_1].[opportunity_table[Signing Authority]]].[All]" dimensionUniqueName="[Table_ExternalData_1]" displayFolder="" count="0" memberValueDatatype="130" unbalanced="0"/>
    <cacheHierarchy uniqueName="[Table_ExternalData_1].[opportunity_table[Stage]]]" caption="opportunity_table[Stage]" attribute="1" defaultMemberUniqueName="[Table_ExternalData_1].[opportunity_table[Stage]]].[All]" allUniqueName="[Table_ExternalData_1].[opportunity_table[Stage]]].[All]" dimensionUniqueName="[Table_ExternalData_1]" displayFolder="" count="0" memberValueDatatype="130" unbalanced="0"/>
    <cacheHierarchy uniqueName="[Table_ExternalData_1].[opportunity_table[Standard Application]]]" caption="opportunity_table[Standard Application]" attribute="1" defaultMemberUniqueName="[Table_ExternalData_1].[opportunity_table[Standard Application]]].[All]" allUniqueName="[Table_ExternalData_1].[opportunity_table[Standard Application]]].[All]" dimensionUniqueName="[Table_ExternalData_1]" displayFolder="" count="0" memberValueDatatype="11" unbalanced="0"/>
    <cacheHierarchy uniqueName="[Table_ExternalData_1].[opportunity_table[System Modstamp]]]" caption="opportunity_table[System Modstamp]" attribute="1" time="1" defaultMemberUniqueName="[Table_ExternalData_1].[opportunity_table[System Modstamp]]].[All]" allUniqueName="[Table_ExternalData_1].[opportunity_table[System Modstamp]]].[All]" dimensionUniqueName="[Table_ExternalData_1]" displayFolder="" count="0" memberValueDatatype="7" unbalanced="0"/>
    <cacheHierarchy uniqueName="[Table_ExternalData_1].[opportunity_table[Technical Owner]]]" caption="opportunity_table[Technical Owner]" attribute="1" defaultMemberUniqueName="[Table_ExternalData_1].[opportunity_table[Technical Owner]]].[All]" allUniqueName="[Table_ExternalData_1].[opportunity_table[Technical Owner]]].[All]" dimensionUniqueName="[Table_ExternalData_1]" displayFolder="" count="0" memberValueDatatype="130" unbalanced="0"/>
    <cacheHierarchy uniqueName="[Table_ExternalData_1].[opportunity_table[Training Date]]]" caption="opportunity_table[Training Date]" attribute="1" defaultMemberUniqueName="[Table_ExternalData_1].[opportunity_table[Training Date]]].[All]" allUniqueName="[Table_ExternalData_1].[opportunity_table[Training Date]]].[All]" dimensionUniqueName="[Table_ExternalData_1]" displayFolder="" count="0" memberValueDatatype="130" unbalanced="0"/>
    <cacheHierarchy uniqueName="[Table_ExternalData_1].[opportunity_table[Validated Customer Needs]]]" caption="opportunity_table[Validated Customer Needs]" attribute="1" defaultMemberUniqueName="[Table_ExternalData_1].[opportunity_table[Validated Customer Needs]]].[All]" allUniqueName="[Table_ExternalData_1].[opportunity_table[Validated Customer Needs]]].[All]" dimensionUniqueName="[Table_ExternalData_1]" displayFolder="" count="0" memberValueDatatype="11" unbalanced="0"/>
    <cacheHierarchy uniqueName="[Table_ExternalData_1].[opportunity_table[Won]]]" caption="opportunity_table[Won]" attribute="1" defaultMemberUniqueName="[Table_ExternalData_1].[opportunity_table[Won]]].[All]" allUniqueName="[Table_ExternalData_1].[opportunity_table[Won]]].[All]" dimensionUniqueName="[Table_ExternalData_1]" displayFolder="" count="0" memberValueDatatype="11" unbalanced="0"/>
    <cacheHierarchy uniqueName="[Table_ExternalData_1].[opportunity_table[# Close Date Extensions]]]" caption="opportunity_table[# Close Date Extensions]" attribute="1" defaultMemberUniqueName="[Table_ExternalData_1].[opportunity_table[# Close Date Extensions]]].[All]" allUniqueName="[Table_ExternalData_1].[opportunity_table[# Close Date Extensions]]].[All]" dimensionUniqueName="[Table_ExternalData_1]" displayFolder="" count="0" memberValueDatatype="20" unbalanced="0"/>
    <cacheHierarchy uniqueName="[Table_ExternalData_1].[opportunity_table[# Close Date Month Extensions]]]" caption="opportunity_table[# Close Date Month Extensions]" attribute="1" defaultMemberUniqueName="[Table_ExternalData_1].[opportunity_table[# Close Date Month Extensions]]].[All]" allUniqueName="[Table_ExternalData_1].[opportunity_table[# Close Date Month Extensions]]].[All]" dimensionUniqueName="[Table_ExternalData_1]" displayFolder="" count="0" memberValueDatatype="20" unbalanced="0"/>
    <cacheHierarchy uniqueName="[Table_ExternalData_1].[opportunity_table[Amount]]]" caption="opportunity_table[Amount]" attribute="1" defaultMemberUniqueName="[Table_ExternalData_1].[opportunity_table[Amount]]].[All]" allUniqueName="[Table_ExternalData_1].[opportunity_table[Amount]]].[All]" dimensionUniqueName="[Table_ExternalData_1]" displayFolder="" count="0" memberValueDatatype="5" unbalanced="0"/>
    <cacheHierarchy uniqueName="[Table_ExternalData_1].[opportunity_table[Days Open]]]" caption="opportunity_table[Days Open]" attribute="1" defaultMemberUniqueName="[Table_ExternalData_1].[opportunity_table[Days Open]]].[All]" allUniqueName="[Table_ExternalData_1].[opportunity_table[Days Open]]].[All]" dimensionUniqueName="[Table_ExternalData_1]" displayFolder="" count="0" memberValueDatatype="130" unbalanced="0"/>
    <cacheHierarchy uniqueName="[Table_ExternalData_1].[opportunity_table[Expected Amount]]]" caption="opportunity_table[Expected Amount]" attribute="1" defaultMemberUniqueName="[Table_ExternalData_1].[opportunity_table[Expected Amount]]].[All]" allUniqueName="[Table_ExternalData_1].[opportunity_table[Expected Amount]]].[All]" dimensionUniqueName="[Table_ExternalData_1]" displayFolder="" count="0" memberValueDatatype="5" unbalanced="0"/>
    <cacheHierarchy uniqueName="[Table_ExternalData_1].[opportunity_table[Probability (%)]]]" caption="opportunity_table[Probability (%)]" attribute="1" defaultMemberUniqueName="[Table_ExternalData_1].[opportunity_table[Probability (%)]]].[All]" allUniqueName="[Table_ExternalData_1].[opportunity_table[Probability (%)]]].[All]" dimensionUniqueName="[Table_ExternalData_1]" displayFolder="" count="0" memberValueDatatype="20" unbalanced="0"/>
    <cacheHierarchy uniqueName="[Table_ExternalData_1].[opportunity_table[Push Count]]]" caption="opportunity_table[Push Count]" attribute="1" defaultMemberUniqueName="[Table_ExternalData_1].[opportunity_table[Push Count]]].[All]" allUniqueName="[Table_ExternalData_1].[opportunity_table[Push Count]]].[All]" dimensionUniqueName="[Table_ExternalData_1]" displayFolder="" count="0" memberValueDatatype="20" unbalanced="0"/>
    <cacheHierarchy uniqueName="[Table_ExternalData_1].[opportunity_table[Close Date (Year)]]]" caption="opportunity_table[Close Date (Year)]" attribute="1" defaultMemberUniqueName="[Table_ExternalData_1].[opportunity_table[Close Date (Year)]]].[All]" allUniqueName="[Table_ExternalData_1].[opportunity_table[Close Date (Year)]]].[All]" dimensionUniqueName="[Table_ExternalData_1]" displayFolder="" count="0" memberValueDatatype="130" unbalanced="0"/>
    <cacheHierarchy uniqueName="[Table_ExternalData_1].[opportunity_table[Close Date (Quarter)]]]" caption="opportunity_table[Close Date (Quarter)]" attribute="1" defaultMemberUniqueName="[Table_ExternalData_1].[opportunity_table[Close Date (Quarter)]]].[All]" allUniqueName="[Table_ExternalData_1].[opportunity_table[Close Date (Quarter)]]].[All]" dimensionUniqueName="[Table_ExternalData_1]" displayFolder="" count="0" memberValueDatatype="130" unbalanced="0"/>
    <cacheHierarchy uniqueName="[Table_ExternalData_1].[opportunity_table[Close Date (Month)]]]" caption="opportunity_table[Close Date (Month)]" attribute="1" defaultMemberUniqueName="[Table_ExternalData_1].[opportunity_table[Close Date (Month)]]].[All]" allUniqueName="[Table_ExternalData_1].[opportunity_table[Close Date (Month)]]].[All]" dimensionUniqueName="[Table_ExternalData_1]" displayFolder="" count="0" memberValueDatatype="130" unbalanced="0"/>
    <cacheHierarchy uniqueName="[Table_ExternalData_1].[opportunity_table[Close Date (Month Index)]]]" caption="opportunity_table[Close Date (Month Index)]" attribute="1" defaultMemberUniqueName="[Table_ExternalData_1].[opportunity_table[Close Date (Month Index)]]].[All]" allUniqueName="[Table_ExternalData_1].[opportunity_table[Close Date (Month Index)]]].[All]" dimensionUniqueName="[Table_ExternalData_1]" displayFolder="" count="0" memberValueDatatype="20" unbalanced="0"/>
    <cacheHierarchy uniqueName="[Table_ExternalData_16].[opportunity_table[Account ID]]]" caption="opportunity_table[Account ID]" attribute="1" defaultMemberUniqueName="[Table_ExternalData_16].[opportunity_table[Account ID]]].[All]" allUniqueName="[Table_ExternalData_16].[opportunity_table[Account ID]]].[All]" dimensionUniqueName="[Table_ExternalData_16]" displayFolder="" count="0" memberValueDatatype="130" unbalanced="0"/>
    <cacheHierarchy uniqueName="[Table_ExternalData_16].[opportunity_table[Backlog Rev]]]" caption="opportunity_table[Backlog Rev]" attribute="1" defaultMemberUniqueName="[Table_ExternalData_16].[opportunity_table[Backlog Rev]]].[All]" allUniqueName="[Table_ExternalData_16].[opportunity_table[Backlog Rev]]].[All]" dimensionUniqueName="[Table_ExternalData_16]" displayFolder="" count="0" memberValueDatatype="11" unbalanced="0"/>
    <cacheHierarchy uniqueName="[Table_ExternalData_16].[opportunity_table[Bio Reactors used]]]" caption="opportunity_table[Bio Reactors used]" attribute="1" defaultMemberUniqueName="[Table_ExternalData_16].[opportunity_table[Bio Reactors used]]].[All]" allUniqueName="[Table_ExternalData_16].[opportunity_table[Bio Reactors used]]].[All]" dimensionUniqueName="[Table_ExternalData_16]" displayFolder="" count="0" memberValueDatatype="130" unbalanced="0"/>
    <cacheHierarchy uniqueName="[Table_ExternalData_16].[opportunity_table[BM Test]]]" caption="opportunity_table[BM Test]" attribute="1" defaultMemberUniqueName="[Table_ExternalData_16].[opportunity_table[BM Test]]].[All]" allUniqueName="[Table_ExternalData_16].[opportunity_table[BM Test]]].[All]" dimensionUniqueName="[Table_ExternalData_16]" displayFolder="" count="0" memberValueDatatype="11" unbalanced="0"/>
    <cacheHierarchy uniqueName="[Table_ExternalData_16].[opportunity_table[Campaign ID]]]" caption="opportunity_table[Campaign ID]" attribute="1" defaultMemberUniqueName="[Table_ExternalData_16].[opportunity_table[Campaign ID]]].[All]" allUniqueName="[Table_ExternalData_16].[opportunity_table[Campaign ID]]].[All]" dimensionUniqueName="[Table_ExternalData_16]" displayFolder="" count="0" memberValueDatatype="130" unbalanced="0"/>
    <cacheHierarchy uniqueName="[Table_ExternalData_16].[opportunity_table[Cell Culture Media]]]" caption="opportunity_table[Cell Culture Media]" attribute="1" defaultMemberUniqueName="[Table_ExternalData_16].[opportunity_table[Cell Culture Media]]].[All]" allUniqueName="[Table_ExternalData_16].[opportunity_table[Cell Culture Media]]].[All]" dimensionUniqueName="[Table_ExternalData_16]" displayFolder="" count="0" memberValueDatatype="130" unbalanced="0"/>
    <cacheHierarchy uniqueName="[Table_ExternalData_16].[opportunity_table[Cell Type]]]" caption="opportunity_table[Cell Type]" attribute="1" defaultMemberUniqueName="[Table_ExternalData_16].[opportunity_table[Cell Type]]].[All]" allUniqueName="[Table_ExternalData_16].[opportunity_table[Cell Type]]].[All]" dimensionUniqueName="[Table_ExternalData_16]" displayFolder="" count="0" memberValueDatatype="130" unbalanced="0"/>
    <cacheHierarchy uniqueName="[Table_ExternalData_16].[opportunity_table[closemonth]]]" caption="opportunity_table[closemonth]" attribute="1" defaultMemberUniqueName="[Table_ExternalData_16].[opportunity_table[closemonth]]].[All]" allUniqueName="[Table_ExternalData_16].[opportunity_table[closemonth]]].[All]" dimensionUniqueName="[Table_ExternalData_16]" displayFolder="" count="0" memberValueDatatype="130" unbalanced="0"/>
    <cacheHierarchy uniqueName="[Table_ExternalData_16].[opportunity_table[Close Date]]]" caption="opportunity_table[Close Date]" attribute="1" time="1" defaultMemberUniqueName="[Table_ExternalData_16].[opportunity_table[Close Date]]].[All]" allUniqueName="[Table_ExternalData_16].[opportunity_table[Close Date]]].[All]" dimensionUniqueName="[Table_ExternalData_16]" displayFolder="" count="0" memberValueDatatype="7" unbalanced="0"/>
    <cacheHierarchy uniqueName="[Table_ExternalData_16].[opportunity_table[Closed]]]" caption="opportunity_table[Closed]" attribute="1" defaultMemberUniqueName="[Table_ExternalData_16].[opportunity_table[Closed]]].[All]" allUniqueName="[Table_ExternalData_16].[opportunity_table[Closed]]].[All]" dimensionUniqueName="[Table_ExternalData_16]" displayFolder="" count="0" memberValueDatatype="11" unbalanced="0"/>
    <cacheHierarchy uniqueName="[Table_ExternalData_16].[opportunity_table[Closed Lost Reason]]]" caption="opportunity_table[Closed Lost Reason]" attribute="1" defaultMemberUniqueName="[Table_ExternalData_16].[opportunity_table[Closed Lost Reason]]].[All]" allUniqueName="[Table_ExternalData_16].[opportunity_table[Closed Lost Reason]]].[All]" dimensionUniqueName="[Table_ExternalData_16]" displayFolder="" count="0" memberValueDatatype="130" unbalanced="0"/>
    <cacheHierarchy uniqueName="[Table_ExternalData_16].[opportunity_table[Competitive Product Details]]]" caption="opportunity_table[Competitive Product Details]" attribute="1" defaultMemberUniqueName="[Table_ExternalData_16].[opportunity_table[Competitive Product Details]]].[All]" allUniqueName="[Table_ExternalData_16].[opportunity_table[Competitive Product Details]]].[All]" dimensionUniqueName="[Table_ExternalData_16]" displayFolder="" count="0" memberValueDatatype="130" unbalanced="0"/>
    <cacheHierarchy uniqueName="[Table_ExternalData_16].[opportunity_table[Contact ID]]]" caption="opportunity_table[Contact ID]" attribute="1" defaultMemberUniqueName="[Table_ExternalData_16].[opportunity_table[Contact ID]]].[All]" allUniqueName="[Table_ExternalData_16].[opportunity_table[Contact ID]]].[All]" dimensionUniqueName="[Table_ExternalData_16]" displayFolder="" count="0" memberValueDatatype="130" unbalanced="0"/>
    <cacheHierarchy uniqueName="[Table_ExternalData_16].[opportunity_table[COVID Notes]]]" caption="opportunity_table[COVID Notes]" attribute="1" defaultMemberUniqueName="[Table_ExternalData_16].[opportunity_table[COVID Notes]]].[All]" allUniqueName="[Table_ExternalData_16].[opportunity_table[COVID Notes]]].[All]" dimensionUniqueName="[Table_ExternalData_16]" displayFolder="" count="0" memberValueDatatype="130" unbalanced="0"/>
    <cacheHierarchy uniqueName="[Table_ExternalData_16].[opportunity_table[COVID Status]]]" caption="opportunity_table[COVID Status]" attribute="1" defaultMemberUniqueName="[Table_ExternalData_16].[opportunity_table[COVID Status]]].[All]" allUniqueName="[Table_ExternalData_16].[opportunity_table[COVID Status]]].[All]" dimensionUniqueName="[Table_ExternalData_16]" displayFolder="" count="0" memberValueDatatype="130" unbalanced="0"/>
    <cacheHierarchy uniqueName="[Table_ExternalData_16].[opportunity_table[Created By ID]]]" caption="opportunity_table[Created By ID]" attribute="1" defaultMemberUniqueName="[Table_ExternalData_16].[opportunity_table[Created By ID]]].[All]" allUniqueName="[Table_ExternalData_16].[opportunity_table[Created By ID]]].[All]" dimensionUniqueName="[Table_ExternalData_16]" displayFolder="" count="0" memberValueDatatype="130" unbalanced="0"/>
    <cacheHierarchy uniqueName="[Table_ExternalData_16].[opportunity_table[Created by Lead Conversion]]]" caption="opportunity_table[Created by Lead Conversion]" attribute="1" defaultMemberUniqueName="[Table_ExternalData_16].[opportunity_table[Created by Lead Conversion]]].[All]" allUniqueName="[Table_ExternalData_16].[opportunity_table[Created by Lead Conversion]]].[All]" dimensionUniqueName="[Table_ExternalData_16]" displayFolder="" count="0" memberValueDatatype="11" unbalanced="0"/>
    <cacheHierarchy uniqueName="[Table_ExternalData_16].[created_month]" caption="created_month" attribute="1" defaultMemberUniqueName="[Table_ExternalData_16].[created_month].[All]" allUniqueName="[Table_ExternalData_16].[created_month].[All]" dimensionUniqueName="[Table_ExternalData_16]" displayFolder="" count="0" memberValueDatatype="130" unbalanced="0"/>
    <cacheHierarchy uniqueName="[Table_ExternalData_16].[opportunity_table[Created Date]]]" caption="opportunity_table[Created Date]" attribute="1" time="1" defaultMemberUniqueName="[Table_ExternalData_16].[opportunity_table[Created Date]]].[All]" allUniqueName="[Table_ExternalData_16].[opportunity_table[Created Date]]].[All]" dimensionUniqueName="[Table_ExternalData_16]" displayFolder="" count="0" memberValueDatatype="7" unbalanced="0"/>
    <cacheHierarchy uniqueName="[Table_ExternalData_16].[opportunity_table[Date Opportunity was Closed]]]" caption="opportunity_table[Date Opportunity was Closed]" attribute="1" defaultMemberUniqueName="[Table_ExternalData_16].[opportunity_table[Date Opportunity was Closed]]].[All]" allUniqueName="[Table_ExternalData_16].[opportunity_table[Date Opportunity was Closed]]].[All]" dimensionUniqueName="[Table_ExternalData_16]" displayFolder="" count="0" memberValueDatatype="130" unbalanced="0"/>
    <cacheHierarchy uniqueName="[Table_ExternalData_16].[opportunity_table[Deleted]]]" caption="opportunity_table[Deleted]" attribute="1" defaultMemberUniqueName="[Table_ExternalData_16].[opportunity_table[Deleted]]].[All]" allUniqueName="[Table_ExternalData_16].[opportunity_table[Deleted]]].[All]" dimensionUniqueName="[Table_ExternalData_16]" displayFolder="" count="0" memberValueDatatype="11" unbalanced="0"/>
    <cacheHierarchy uniqueName="[Table_ExternalData_16].[opportunity_table[DOR Distributor]]]" caption="opportunity_table[DOR Distributor]" attribute="1" defaultMemberUniqueName="[Table_ExternalData_16].[opportunity_table[DOR Distributor]]].[All]" allUniqueName="[Table_ExternalData_16].[opportunity_table[DOR Distributor]]].[All]" dimensionUniqueName="[Table_ExternalData_16]" displayFolder="" count="0" memberValueDatatype="130" unbalanced="0"/>
    <cacheHierarchy uniqueName="[Table_ExternalData_16].[opportunity_table[DOR Expiration]]]" caption="opportunity_table[DOR Expiration]" attribute="1" defaultMemberUniqueName="[Table_ExternalData_16].[opportunity_table[DOR Expiration]]].[All]" allUniqueName="[Table_ExternalData_16].[opportunity_table[DOR Expiration]]].[All]" dimensionUniqueName="[Table_ExternalData_16]" displayFolder="" count="0" memberValueDatatype="130" unbalanced="0"/>
    <cacheHierarchy uniqueName="[Table_ExternalData_16].[opportunity_table[Final Quote]]]" caption="opportunity_table[Final Quote]" attribute="1" defaultMemberUniqueName="[Table_ExternalData_16].[opportunity_table[Final Quote]]].[All]" allUniqueName="[Table_ExternalData_16].[opportunity_table[Final Quote]]].[All]" dimensionUniqueName="[Table_ExternalData_16]" displayFolder="" count="0" memberValueDatatype="11" unbalanced="0"/>
    <cacheHierarchy uniqueName="[Table_ExternalData_16].[opportunity_table[Fiscal Period]]]" caption="opportunity_table[Fiscal Period]" attribute="1" time="1" defaultMemberUniqueName="[Table_ExternalData_16].[opportunity_table[Fiscal Period]]].[All]" allUniqueName="[Table_ExternalData_16].[opportunity_table[Fiscal Period]]].[All]" dimensionUniqueName="[Table_ExternalData_16]" displayFolder="" count="0" memberValueDatatype="7" unbalanced="0"/>
    <cacheHierarchy uniqueName="[Table_ExternalData_16].[opportunity_table[Fiscal Quarter]]]" caption="opportunity_table[Fiscal Quarter]" attribute="1" defaultMemberUniqueName="[Table_ExternalData_16].[opportunity_table[Fiscal Quarter]]].[All]" allUniqueName="[Table_ExternalData_16].[opportunity_table[Fiscal Quarter]]].[All]" dimensionUniqueName="[Table_ExternalData_16]" displayFolder="" count="0" memberValueDatatype="20" unbalanced="0"/>
    <cacheHierarchy uniqueName="[Table_ExternalData_16].[opportunity_table[Fiscal Year]]]" caption="opportunity_table[Fiscal Year]" attribute="1" defaultMemberUniqueName="[Table_ExternalData_16].[opportunity_table[Fiscal Year]]].[All]" allUniqueName="[Table_ExternalData_16].[opportunity_table[Fiscal Year]]].[All]" dimensionUniqueName="[Table_ExternalData_16]" displayFolder="" count="0" memberValueDatatype="20" unbalanced="0"/>
    <cacheHierarchy uniqueName="[Table_ExternalData_16].[opportunity_table[Forecast Category]]]" caption="opportunity_table[Forecast Category]" attribute="1" defaultMemberUniqueName="[Table_ExternalData_16].[opportunity_table[Forecast Category]]].[All]" allUniqueName="[Table_ExternalData_16].[opportunity_table[Forecast Category]]].[All]" dimensionUniqueName="[Table_ExternalData_16]" displayFolder="" count="0" memberValueDatatype="130" unbalanced="0"/>
    <cacheHierarchy uniqueName="[Table_ExternalData_16].[opportunity_table[Forecast Category1]]]" caption="opportunity_table[Forecast Category1]" attribute="1" defaultMemberUniqueName="[Table_ExternalData_16].[opportunity_table[Forecast Category1]]].[All]" allUniqueName="[Table_ExternalData_16].[opportunity_table[Forecast Category1]]].[All]" dimensionUniqueName="[Table_ExternalData_16]" displayFolder="" count="0" memberValueDatatype="130" unbalanced="0"/>
    <cacheHierarchy uniqueName="[Table_ExternalData_16].[opportunity_table[Forecast Q Commit]]]" caption="opportunity_table[Forecast Q Commit]" attribute="1" defaultMemberUniqueName="[Table_ExternalData_16].[opportunity_table[Forecast Q Commit]]].[All]" allUniqueName="[Table_ExternalData_16].[opportunity_table[Forecast Q Commit]]].[All]" dimensionUniqueName="[Table_ExternalData_16]" displayFolder="" count="0" memberValueDatatype="11" unbalanced="0"/>
    <cacheHierarchy uniqueName="[Table_ExternalData_16].[opportunity_table[Forecast Q Prior Commit]]]" caption="opportunity_table[Forecast Q Prior Commit]" attribute="1" defaultMemberUniqueName="[Table_ExternalData_16].[opportunity_table[Forecast Q Prior Commit]]].[All]" allUniqueName="[Table_ExternalData_16].[opportunity_table[Forecast Q Prior Commit]]].[All]" dimensionUniqueName="[Table_ExternalData_16]" displayFolder="" count="0" memberValueDatatype="11" unbalanced="0"/>
    <cacheHierarchy uniqueName="[Table_ExternalData_16].[opportunity_table[Funding Source]]]" caption="opportunity_table[Funding Source]" attribute="1" defaultMemberUniqueName="[Table_ExternalData_16].[opportunity_table[Funding Source]]].[All]" allUniqueName="[Table_ExternalData_16].[opportunity_table[Funding Source]]].[All]" dimensionUniqueName="[Table_ExternalData_16]" displayFolder="" count="0" memberValueDatatype="130" unbalanced="0"/>
    <cacheHierarchy uniqueName="[Table_ExternalData_16].[opportunity_table[Has Line Item]]]" caption="opportunity_table[Has Line Item]" attribute="1" defaultMemberUniqueName="[Table_ExternalData_16].[opportunity_table[Has Line Item]]].[All]" allUniqueName="[Table_ExternalData_16].[opportunity_table[Has Line Item]]].[All]" dimensionUniqueName="[Table_ExternalData_16]" displayFolder="" count="0" memberValueDatatype="11" unbalanced="0"/>
    <cacheHierarchy uniqueName="[Table_ExternalData_16].[opportunity_table[Has Open Activity]]]" caption="opportunity_table[Has Open Activity]" attribute="1" defaultMemberUniqueName="[Table_ExternalData_16].[opportunity_table[Has Open Activity]]].[All]" allUniqueName="[Table_ExternalData_16].[opportunity_table[Has Open Activity]]].[All]" dimensionUniqueName="[Table_ExternalData_16]" displayFolder="" count="0" memberValueDatatype="11" unbalanced="0"/>
    <cacheHierarchy uniqueName="[Table_ExternalData_16].[opportunity_table[Has Overdue Task]]]" caption="opportunity_table[Has Overdue Task]" attribute="1" defaultMemberUniqueName="[Table_ExternalData_16].[opportunity_table[Has Overdue Task]]].[All]" allUniqueName="[Table_ExternalData_16].[opportunity_table[Has Overdue Task]]].[All]" dimensionUniqueName="[Table_ExternalData_16]" displayFolder="" count="0" memberValueDatatype="11" unbalanced="0"/>
    <cacheHierarchy uniqueName="[Table_ExternalData_16].[opportunity_table[Industry]]]" caption="opportunity_table[Industry]" attribute="1" defaultMemberUniqueName="[Table_ExternalData_16].[opportunity_table[Industry]]].[All]" allUniqueName="[Table_ExternalData_16].[opportunity_table[Industry]]].[All]" dimensionUniqueName="[Table_ExternalData_16]" displayFolder="" count="0" memberValueDatatype="130" unbalanced="0"/>
    <cacheHierarchy uniqueName="[Table_ExternalData_16].[opportunity_table[Install This Quarter]]]" caption="opportunity_table[Install This Quarter]" attribute="1" defaultMemberUniqueName="[Table_ExternalData_16].[opportunity_table[Install This Quarter]]].[All]" allUniqueName="[Table_ExternalData_16].[opportunity_table[Install This Quarter]]].[All]" dimensionUniqueName="[Table_ExternalData_16]" displayFolder="" count="0" memberValueDatatype="11" unbalanced="0"/>
    <cacheHierarchy uniqueName="[Table_ExternalData_16].[opportunity_table[Interface Type]]]" caption="opportunity_table[Interface Type]" attribute="1" defaultMemberUniqueName="[Table_ExternalData_16].[opportunity_table[Interface Type]]].[All]" allUniqueName="[Table_ExternalData_16].[opportunity_table[Interface Type]]].[All]" dimensionUniqueName="[Table_ExternalData_16]" displayFolder="" count="0" memberValueDatatype="130" unbalanced="0"/>
    <cacheHierarchy uniqueName="[Table_ExternalData_16].[opportunity_table[Internal Forecast]]]" caption="opportunity_table[Internal Forecast]" attribute="1" defaultMemberUniqueName="[Table_ExternalData_16].[opportunity_table[Internal Forecast]]].[All]" allUniqueName="[Table_ExternalData_16].[opportunity_table[Internal Forecast]]].[All]" dimensionUniqueName="[Table_ExternalData_16]" displayFolder="" count="0" memberValueDatatype="11" unbalanced="0"/>
    <cacheHierarchy uniqueName="[Table_ExternalData_16].[opportunity_table[Last Activity]]]" caption="opportunity_table[Last Activity]" attribute="1" defaultMemberUniqueName="[Table_ExternalData_16].[opportunity_table[Last Activity]]].[All]" allUniqueName="[Table_ExternalData_16].[opportunity_table[Last Activity]]].[All]" dimensionUniqueName="[Table_ExternalData_16]" displayFolder="" count="0" memberValueDatatype="130" unbalanced="0"/>
    <cacheHierarchy uniqueName="[Table_ExternalData_16].[opportunity_table[Last Modified By ID]]]" caption="opportunity_table[Last Modified By ID]" attribute="1" defaultMemberUniqueName="[Table_ExternalData_16].[opportunity_table[Last Modified By ID]]].[All]" allUniqueName="[Table_ExternalData_16].[opportunity_table[Last Modified By ID]]].[All]" dimensionUniqueName="[Table_ExternalData_16]" displayFolder="" count="0" memberValueDatatype="130" unbalanced="0"/>
    <cacheHierarchy uniqueName="[Table_ExternalData_16].[opportunity_table[Last Modified Date]]]" caption="opportunity_table[Last Modified Date]" attribute="1" time="1" defaultMemberUniqueName="[Table_ExternalData_16].[opportunity_table[Last Modified Date]]].[All]" allUniqueName="[Table_ExternalData_16].[opportunity_table[Last Modified Date]]].[All]" dimensionUniqueName="[Table_ExternalData_16]" displayFolder="" count="0" memberValueDatatype="7" unbalanced="0"/>
    <cacheHierarchy uniqueName="[Table_ExternalData_16].[opportunity_table[Last Referenced Date]]]" caption="opportunity_table[Last Referenced Date]" attribute="1" defaultMemberUniqueName="[Table_ExternalData_16].[opportunity_table[Last Referenced Date]]].[All]" allUniqueName="[Table_ExternalData_16].[opportunity_table[Last Referenced Date]]].[All]" dimensionUniqueName="[Table_ExternalData_16]" displayFolder="" count="0" memberValueDatatype="130" unbalanced="0"/>
    <cacheHierarchy uniqueName="[Table_ExternalData_16].[opportunity_table[Last Stage Change Date]]]" caption="opportunity_table[Last Stage Change Date]" attribute="1" time="1" defaultMemberUniqueName="[Table_ExternalData_16].[opportunity_table[Last Stage Change Date]]].[All]" allUniqueName="[Table_ExternalData_16].[opportunity_table[Last Stage Change Date]]].[All]" dimensionUniqueName="[Table_ExternalData_16]" displayFolder="" count="0" memberValueDatatype="7" unbalanced="0"/>
    <cacheHierarchy uniqueName="[Table_ExternalData_16].[opportunity_table[Last Stage Change Date1]]]" caption="opportunity_table[Last Stage Change Date1]" attribute="1" defaultMemberUniqueName="[Table_ExternalData_16].[opportunity_table[Last Stage Change Date1]]].[All]" allUniqueName="[Table_ExternalData_16].[opportunity_table[Last Stage Change Date1]]].[All]" dimensionUniqueName="[Table_ExternalData_16]" displayFolder="" count="0" memberValueDatatype="130" unbalanced="0"/>
    <cacheHierarchy uniqueName="[Table_ExternalData_16].[opportunity_table[Last Viewed Date]]]" caption="opportunity_table[Last Viewed Date]" attribute="1" defaultMemberUniqueName="[Table_ExternalData_16].[opportunity_table[Last Viewed Date]]].[All]" allUniqueName="[Table_ExternalData_16].[opportunity_table[Last Viewed Date]]].[All]" dimensionUniqueName="[Table_ExternalData_16]" displayFolder="" count="0" memberValueDatatype="130" unbalanced="0"/>
    <cacheHierarchy uniqueName="[Table_ExternalData_16].[opportunity_table[LDO]]]" caption="opportunity_table[LDO]" attribute="1" defaultMemberUniqueName="[Table_ExternalData_16].[opportunity_table[LDO]]].[All]" allUniqueName="[Table_ExternalData_16].[opportunity_table[LDO]]].[All]" dimensionUniqueName="[Table_ExternalData_16]" displayFolder="" count="0" memberValueDatatype="11" unbalanced="0"/>
    <cacheHierarchy uniqueName="[Table_ExternalData_16].[opportunity_table[LDO Priority Level]]]" caption="opportunity_table[LDO Priority Level]" attribute="1" defaultMemberUniqueName="[Table_ExternalData_16].[opportunity_table[LDO Priority Level]]].[All]" allUniqueName="[Table_ExternalData_16].[opportunity_table[LDO Priority Level]]].[All]" dimensionUniqueName="[Table_ExternalData_16]" displayFolder="" count="0" memberValueDatatype="130" unbalanced="0"/>
    <cacheHierarchy uniqueName="[Table_ExternalData_16].[opportunity_table[Lead Application]]]" caption="opportunity_table[Lead Application]" attribute="1" defaultMemberUniqueName="[Table_ExternalData_16].[opportunity_table[Lead Application]]].[All]" allUniqueName="[Table_ExternalData_16].[opportunity_table[Lead Application]]].[All]" dimensionUniqueName="[Table_ExternalData_16]" displayFolder="" count="0" memberValueDatatype="130" unbalanced="0"/>
    <cacheHierarchy uniqueName="[Table_ExternalData_16].[opportunity_table[Lead Source]]]" caption="opportunity_table[Lead Source]" attribute="1" defaultMemberUniqueName="[Table_ExternalData_16].[opportunity_table[Lead Source]]].[All]" allUniqueName="[Table_ExternalData_16].[opportunity_table[Lead Source]]].[All]" dimensionUniqueName="[Table_ExternalData_16]" displayFolder="" count="0" memberValueDatatype="130" unbalanced="0"/>
    <cacheHierarchy uniqueName="[Table_ExternalData_16].[opportunity_table[LS Other Research Area]]]" caption="opportunity_table[LS Other Research Area]" attribute="1" defaultMemberUniqueName="[Table_ExternalData_16].[opportunity_table[LS Other Research Area]]].[All]" allUniqueName="[Table_ExternalData_16].[opportunity_table[LS Other Research Area]]].[All]" dimensionUniqueName="[Table_ExternalData_16]" displayFolder="" count="0" memberValueDatatype="130" unbalanced="0"/>
    <cacheHierarchy uniqueName="[Table_ExternalData_16].[opportunity_table[LS Research Area]]]" caption="opportunity_table[LS Research Area]" attribute="1" defaultMemberUniqueName="[Table_ExternalData_16].[opportunity_table[LS Research Area]]].[All]" allUniqueName="[Table_ExternalData_16].[opportunity_table[LS Research Area]]].[All]" dimensionUniqueName="[Table_ExternalData_16]" displayFolder="" count="0" memberValueDatatype="130" unbalanced="0"/>
    <cacheHierarchy uniqueName="[Table_ExternalData_16].[opportunity_table[Mass Spec Manufacturer]]]" caption="opportunity_table[Mass Spec Manufacturer]" attribute="1" defaultMemberUniqueName="[Table_ExternalData_16].[opportunity_table[Mass Spec Manufacturer]]].[All]" allUniqueName="[Table_ExternalData_16].[opportunity_table[Mass Spec Manufacturer]]].[All]" dimensionUniqueName="[Table_ExternalData_16]" displayFolder="" count="0" memberValueDatatype="130" unbalanced="0"/>
    <cacheHierarchy uniqueName="[Table_ExternalData_16].[opportunity_table[Mass Spec Type]]]" caption="opportunity_table[Mass Spec Type]" attribute="1" defaultMemberUniqueName="[Table_ExternalData_16].[opportunity_table[Mass Spec Type]]].[All]" allUniqueName="[Table_ExternalData_16].[opportunity_table[Mass Spec Type]]].[All]" dimensionUniqueName="[Table_ExternalData_16]" displayFolder="" count="0" memberValueDatatype="130" unbalanced="0"/>
    <cacheHierarchy uniqueName="[Table_ExternalData_16].[opportunity_table[Media Provider]]]" caption="opportunity_table[Media Provider]" attribute="1" defaultMemberUniqueName="[Table_ExternalData_16].[opportunity_table[Media Provider]]].[All]" allUniqueName="[Table_ExternalData_16].[opportunity_table[Media Provider]]].[All]" dimensionUniqueName="[Table_ExternalData_16]" displayFolder="" count="0" memberValueDatatype="130" unbalanced="0"/>
    <cacheHierarchy uniqueName="[Table_ExternalData_16].[opportunity_table[Opportunity ID]]]" caption="opportunity_table[Opportunity ID]" attribute="1" defaultMemberUniqueName="[Table_ExternalData_16].[opportunity_table[Opportunity ID]]].[All]" allUniqueName="[Table_ExternalData_16].[opportunity_table[Opportunity ID]]].[All]" dimensionUniqueName="[Table_ExternalData_16]" displayFolder="" count="0" memberValueDatatype="130" unbalanced="0"/>
    <cacheHierarchy uniqueName="[Table_ExternalData_16].[opportunity_table[Opportunity Type]]]" caption="opportunity_table[Opportunity Type]" attribute="1" defaultMemberUniqueName="[Table_ExternalData_16].[opportunity_table[Opportunity Type]]].[All]" allUniqueName="[Table_ExternalData_16].[opportunity_table[Opportunity Type]]].[All]" dimensionUniqueName="[Table_ExternalData_16]" displayFolder="" count="0" memberValueDatatype="130" unbalanced="0"/>
    <cacheHierarchy uniqueName="[Table_ExternalData_16].[opportunity_table[Order Finalized]]]" caption="opportunity_table[Order Finalized]" attribute="1" defaultMemberUniqueName="[Table_ExternalData_16].[opportunity_table[Order Finalized]]].[All]" allUniqueName="[Table_ExternalData_16].[opportunity_table[Order Finalized]]].[All]" dimensionUniqueName="[Table_ExternalData_16]" displayFolder="" count="0" memberValueDatatype="11" unbalanced="0"/>
    <cacheHierarchy uniqueName="[Table_ExternalData_16].[opportunity_table[Other Closed Lost Details]]]" caption="opportunity_table[Other Closed Lost Details]" attribute="1" defaultMemberUniqueName="[Table_ExternalData_16].[opportunity_table[Other Closed Lost Details]]].[All]" allUniqueName="[Table_ExternalData_16].[opportunity_table[Other Closed Lost Details]]].[All]" dimensionUniqueName="[Table_ExternalData_16]" displayFolder="" count="0" memberValueDatatype="130" unbalanced="0"/>
    <cacheHierarchy uniqueName="[Table_ExternalData_16].[opportunity_table[Other Mass Spec Type]]]" caption="opportunity_table[Other Mass Spec Type]" attribute="1" defaultMemberUniqueName="[Table_ExternalData_16].[opportunity_table[Other Mass Spec Type]]].[All]" allUniqueName="[Table_ExternalData_16].[opportunity_table[Other Mass Spec Type]]].[All]" dimensionUniqueName="[Table_ExternalData_16]" displayFolder="" count="0" memberValueDatatype="130" unbalanced="0"/>
    <cacheHierarchy uniqueName="[Table_ExternalData_16].[opportunity_table[Other Research Area]]]" caption="opportunity_table[Other Research Area]" attribute="1" defaultMemberUniqueName="[Table_ExternalData_16].[opportunity_table[Other Research Area]]].[All]" allUniqueName="[Table_ExternalData_16].[opportunity_table[Other Research Area]]].[All]" dimensionUniqueName="[Table_ExternalData_16]" displayFolder="" count="0" memberValueDatatype="130" unbalanced="0"/>
    <cacheHierarchy uniqueName="[Table_ExternalData_16].[opportunity_table[Owner ID]]]" caption="opportunity_table[Owner ID]" attribute="1" defaultMemberUniqueName="[Table_ExternalData_16].[opportunity_table[Owner ID]]].[All]" allUniqueName="[Table_ExternalData_16].[opportunity_table[Owner ID]]].[All]" dimensionUniqueName="[Table_ExternalData_16]" displayFolder="" count="0" memberValueDatatype="130" unbalanced="0"/>
    <cacheHierarchy uniqueName="[Table_ExternalData_16].[opportunity_table[Price Book ID]]]" caption="opportunity_table[Price Book ID]" attribute="1" defaultMemberUniqueName="[Table_ExternalData_16].[opportunity_table[Price Book ID]]].[All]" allUniqueName="[Table_ExternalData_16].[opportunity_table[Price Book ID]]].[All]" dimensionUniqueName="[Table_ExternalData_16]" displayFolder="" count="0" memberValueDatatype="130" unbalanced="0"/>
    <cacheHierarchy uniqueName="[Table_ExternalData_16].[opportunity_table[Primary Application]]]" caption="opportunity_table[Primary Application]" attribute="1" defaultMemberUniqueName="[Table_ExternalData_16].[opportunity_table[Primary Application]]].[All]" allUniqueName="[Table_ExternalData_16].[opportunity_table[Primary Application]]].[All]" dimensionUniqueName="[Table_ExternalData_16]" displayFolder="" count="0" memberValueDatatype="130" unbalanced="0"/>
    <cacheHierarchy uniqueName="[Table_ExternalData_16].[opportunity_table[Primary Application (FF)]]]" caption="opportunity_table[Primary Application (FF)]" attribute="1" defaultMemberUniqueName="[Table_ExternalData_16].[opportunity_table[Primary Application (FF)]]].[All]" allUniqueName="[Table_ExternalData_16].[opportunity_table[Primary Application (FF)]]].[All]" dimensionUniqueName="[Table_ExternalData_16]" displayFolder="" count="0" memberValueDatatype="130" unbalanced="0"/>
    <cacheHierarchy uniqueName="[Table_ExternalData_16].[opportunity_table[Primary Contact]]]" caption="opportunity_table[Primary Contact]" attribute="1" defaultMemberUniqueName="[Table_ExternalData_16].[opportunity_table[Primary Contact]]].[All]" allUniqueName="[Table_ExternalData_16].[opportunity_table[Primary Contact]]].[All]" dimensionUniqueName="[Table_ExternalData_16]" displayFolder="" count="0" memberValueDatatype="130" unbalanced="0"/>
    <cacheHierarchy uniqueName="[Table_ExternalData_16].[opportunity_table[Product Category]]]" caption="opportunity_table[Product Category]" attribute="1" defaultMemberUniqueName="[Table_ExternalData_16].[opportunity_table[Product Category]]].[All]" allUniqueName="[Table_ExternalData_16].[opportunity_table[Product Category]]].[All]" dimensionUniqueName="[Table_ExternalData_16]" displayFolder="" count="0" memberValueDatatype="130" unbalanced="0"/>
    <cacheHierarchy uniqueName="[Table_ExternalData_16].[opportunity_table[Product of Interest]]]" caption="opportunity_table[Product of Interest]" attribute="1" defaultMemberUniqueName="[Table_ExternalData_16].[opportunity_table[Product of Interest]]].[All]" allUniqueName="[Table_ExternalData_16].[opportunity_table[Product of Interest]]].[All]" dimensionUniqueName="[Table_ExternalData_16]" displayFolder="" count="0" memberValueDatatype="130" unbalanced="0"/>
    <cacheHierarchy uniqueName="[Table_ExternalData_16].[opportunity_table[Purchase Agent]]]" caption="opportunity_table[Purchase Agent]" attribute="1" defaultMemberUniqueName="[Table_ExternalData_16].[opportunity_table[Purchase Agent]]].[All]" allUniqueName="[Table_ExternalData_16].[opportunity_table[Purchase Agent]]].[All]" dimensionUniqueName="[Table_ExternalData_16]" displayFolder="" count="0" memberValueDatatype="130" unbalanced="0"/>
    <cacheHierarchy uniqueName="[Table_ExternalData_16].[opportunity_table[Quote ID]]]" caption="opportunity_table[Quote ID]" attribute="1" defaultMemberUniqueName="[Table_ExternalData_16].[opportunity_table[Quote ID]]].[All]" allUniqueName="[Table_ExternalData_16].[opportunity_table[Quote ID]]].[All]" dimensionUniqueName="[Table_ExternalData_16]" displayFolder="" count="0" memberValueDatatype="130" unbalanced="0"/>
    <cacheHierarchy uniqueName="[Table_ExternalData_16].[opportunity_table[Record Type ID]]]" caption="opportunity_table[Record Type ID]" attribute="1" defaultMemberUniqueName="[Table_ExternalData_16].[opportunity_table[Record Type ID]]].[All]" allUniqueName="[Table_ExternalData_16].[opportunity_table[Record Type ID]]].[All]" dimensionUniqueName="[Table_ExternalData_16]" displayFolder="" count="0" memberValueDatatype="130" unbalanced="0"/>
    <cacheHierarchy uniqueName="[Table_ExternalData_16].[opportunity_table[Registered Vendor (confirmed)]]]" caption="opportunity_table[Registered Vendor (confirmed)]" attribute="1" defaultMemberUniqueName="[Table_ExternalData_16].[opportunity_table[Registered Vendor (confirmed)]]].[All]" allUniqueName="[Table_ExternalData_16].[opportunity_table[Registered Vendor (confirmed)]]].[All]" dimensionUniqueName="[Table_ExternalData_16]" displayFolder="" count="0" memberValueDatatype="11" unbalanced="0"/>
    <cacheHierarchy uniqueName="[Table_ExternalData_16].[opportunity_table[Secondary Application (FF)]]]" caption="opportunity_table[Secondary Application (FF)]" attribute="1" defaultMemberUniqueName="[Table_ExternalData_16].[opportunity_table[Secondary Application (FF)]]].[All]" allUniqueName="[Table_ExternalData_16].[opportunity_table[Secondary Application (FF)]]].[All]" dimensionUniqueName="[Table_ExternalData_16]" displayFolder="" count="0" memberValueDatatype="130" unbalanced="0"/>
    <cacheHierarchy uniqueName="[Table_ExternalData_16].[opportunity_table[Ship This Quarter]]]" caption="opportunity_table[Ship This Quarter]" attribute="1" defaultMemberUniqueName="[Table_ExternalData_16].[opportunity_table[Ship This Quarter]]].[All]" allUniqueName="[Table_ExternalData_16].[opportunity_table[Ship This Quarter]]].[All]" dimensionUniqueName="[Table_ExternalData_16]" displayFolder="" count="0" memberValueDatatype="11" unbalanced="0"/>
    <cacheHierarchy uniqueName="[Table_ExternalData_16].[opportunity_table[Ship This Quarter List]]]" caption="opportunity_table[Ship This Quarter List]" attribute="1" defaultMemberUniqueName="[Table_ExternalData_16].[opportunity_table[Ship This Quarter List]]].[All]" allUniqueName="[Table_ExternalData_16].[opportunity_table[Ship This Quarter List]]].[All]" dimensionUniqueName="[Table_ExternalData_16]" displayFolder="" count="0" memberValueDatatype="130" unbalanced="0"/>
    <cacheHierarchy uniqueName="[Table_ExternalData_16].[opportunity_table[Signing Authority]]]" caption="opportunity_table[Signing Authority]" attribute="1" defaultMemberUniqueName="[Table_ExternalData_16].[opportunity_table[Signing Authority]]].[All]" allUniqueName="[Table_ExternalData_16].[opportunity_table[Signing Authority]]].[All]" dimensionUniqueName="[Table_ExternalData_16]" displayFolder="" count="0" memberValueDatatype="130" unbalanced="0"/>
    <cacheHierarchy uniqueName="[Table_ExternalData_16].[opportunity_table[Stage]]]" caption="opportunity_table[Stage]" attribute="1" defaultMemberUniqueName="[Table_ExternalData_16].[opportunity_table[Stage]]].[All]" allUniqueName="[Table_ExternalData_16].[opportunity_table[Stage]]].[All]" dimensionUniqueName="[Table_ExternalData_16]" displayFolder="" count="0" memberValueDatatype="130" unbalanced="0"/>
    <cacheHierarchy uniqueName="[Table_ExternalData_16].[opportunity_table[Standard Application]]]" caption="opportunity_table[Standard Application]" attribute="1" defaultMemberUniqueName="[Table_ExternalData_16].[opportunity_table[Standard Application]]].[All]" allUniqueName="[Table_ExternalData_16].[opportunity_table[Standard Application]]].[All]" dimensionUniqueName="[Table_ExternalData_16]" displayFolder="" count="0" memberValueDatatype="11" unbalanced="0"/>
    <cacheHierarchy uniqueName="[Table_ExternalData_16].[opportunity_table[System Modstamp]]]" caption="opportunity_table[System Modstamp]" attribute="1" time="1" defaultMemberUniqueName="[Table_ExternalData_16].[opportunity_table[System Modstamp]]].[All]" allUniqueName="[Table_ExternalData_16].[opportunity_table[System Modstamp]]].[All]" dimensionUniqueName="[Table_ExternalData_16]" displayFolder="" count="0" memberValueDatatype="7" unbalanced="0"/>
    <cacheHierarchy uniqueName="[Table_ExternalData_16].[opportunity_table[Technical Owner]]]" caption="opportunity_table[Technical Owner]" attribute="1" defaultMemberUniqueName="[Table_ExternalData_16].[opportunity_table[Technical Owner]]].[All]" allUniqueName="[Table_ExternalData_16].[opportunity_table[Technical Owner]]].[All]" dimensionUniqueName="[Table_ExternalData_16]" displayFolder="" count="0" memberValueDatatype="130" unbalanced="0"/>
    <cacheHierarchy uniqueName="[Table_ExternalData_16].[opportunity_table[Training Date]]]" caption="opportunity_table[Training Date]" attribute="1" defaultMemberUniqueName="[Table_ExternalData_16].[opportunity_table[Training Date]]].[All]" allUniqueName="[Table_ExternalData_16].[opportunity_table[Training Date]]].[All]" dimensionUniqueName="[Table_ExternalData_16]" displayFolder="" count="0" memberValueDatatype="130" unbalanced="0"/>
    <cacheHierarchy uniqueName="[Table_ExternalData_16].[opportunity_table[Validated Customer Needs]]]" caption="opportunity_table[Validated Customer Needs]" attribute="1" defaultMemberUniqueName="[Table_ExternalData_16].[opportunity_table[Validated Customer Needs]]].[All]" allUniqueName="[Table_ExternalData_16].[opportunity_table[Validated Customer Needs]]].[All]" dimensionUniqueName="[Table_ExternalData_16]" displayFolder="" count="0" memberValueDatatype="11" unbalanced="0"/>
    <cacheHierarchy uniqueName="[Table_ExternalData_16].[opportunity_table[Won]]]" caption="opportunity_table[Won]" attribute="1" defaultMemberUniqueName="[Table_ExternalData_16].[opportunity_table[Won]]].[All]" allUniqueName="[Table_ExternalData_16].[opportunity_table[Won]]].[All]" dimensionUniqueName="[Table_ExternalData_16]" displayFolder="" count="0" memberValueDatatype="11" unbalanced="0"/>
    <cacheHierarchy uniqueName="[Table_ExternalData_16].[opportunity_table[# Close Date Extensions]]]" caption="opportunity_table[# Close Date Extensions]" attribute="1" defaultMemberUniqueName="[Table_ExternalData_16].[opportunity_table[# Close Date Extensions]]].[All]" allUniqueName="[Table_ExternalData_16].[opportunity_table[# Close Date Extensions]]].[All]" dimensionUniqueName="[Table_ExternalData_16]" displayFolder="" count="0" memberValueDatatype="130" unbalanced="0"/>
    <cacheHierarchy uniqueName="[Table_ExternalData_16].[opportunity_table[# Close Date Month Extensions]]]" caption="opportunity_table[# Close Date Month Extensions]" attribute="1" defaultMemberUniqueName="[Table_ExternalData_16].[opportunity_table[# Close Date Month Extensions]]].[All]" allUniqueName="[Table_ExternalData_16].[opportunity_table[# Close Date Month Extensions]]].[All]" dimensionUniqueName="[Table_ExternalData_16]" displayFolder="" count="0" memberValueDatatype="130" unbalanced="0"/>
    <cacheHierarchy uniqueName="[Table_ExternalData_16].[opportunity_table[Amount]]]" caption="opportunity_table[Amount]" attribute="1" defaultMemberUniqueName="[Table_ExternalData_16].[opportunity_table[Amount]]].[All]" allUniqueName="[Table_ExternalData_16].[opportunity_table[Amount]]].[All]" dimensionUniqueName="[Table_ExternalData_16]" displayFolder="" count="0" memberValueDatatype="20" unbalanced="0"/>
    <cacheHierarchy uniqueName="[Table_ExternalData_16].[opportunity_table[Days Open]]]" caption="opportunity_table[Days Open]" attribute="1" defaultMemberUniqueName="[Table_ExternalData_16].[opportunity_table[Days Open]]].[All]" allUniqueName="[Table_ExternalData_16].[opportunity_table[Days Open]]].[All]" dimensionUniqueName="[Table_ExternalData_16]" displayFolder="" count="0" memberValueDatatype="130" unbalanced="0"/>
    <cacheHierarchy uniqueName="[Table_ExternalData_16].[opportunity_table[Expected Amount]]]" caption="opportunity_table[Expected Amount]" attribute="1" defaultMemberUniqueName="[Table_ExternalData_16].[opportunity_table[Expected Amount]]].[All]" allUniqueName="[Table_ExternalData_16].[opportunity_table[Expected Amount]]].[All]" dimensionUniqueName="[Table_ExternalData_16]" displayFolder="" count="0" memberValueDatatype="20" unbalanced="0"/>
    <cacheHierarchy uniqueName="[Table_ExternalData_16].[opportunity_table[Probability (%)]]]" caption="opportunity_table[Probability (%)]" attribute="1" defaultMemberUniqueName="[Table_ExternalData_16].[opportunity_table[Probability (%)]]].[All]" allUniqueName="[Table_ExternalData_16].[opportunity_table[Probability (%)]]].[All]" dimensionUniqueName="[Table_ExternalData_16]" displayFolder="" count="0" memberValueDatatype="20" unbalanced="0"/>
    <cacheHierarchy uniqueName="[Table_ExternalData_16].[opportunity_table[Push Count]]]" caption="opportunity_table[Push Count]" attribute="1" defaultMemberUniqueName="[Table_ExternalData_16].[opportunity_table[Push Count]]].[All]" allUniqueName="[Table_ExternalData_16].[opportunity_table[Push Count]]].[All]" dimensionUniqueName="[Table_ExternalData_16]" displayFolder="" count="0" memberValueDatatype="20" unbalanced="0"/>
    <cacheHierarchy uniqueName="[Table_ExternalData_16].[opportunity_table[Close Date (Year)]]]" caption="opportunity_table[Close Date (Year)]" attribute="1" defaultMemberUniqueName="[Table_ExternalData_16].[opportunity_table[Close Date (Year)]]].[All]" allUniqueName="[Table_ExternalData_16].[opportunity_table[Close Date (Year)]]].[All]" dimensionUniqueName="[Table_ExternalData_16]" displayFolder="" count="0" memberValueDatatype="130" unbalanced="0"/>
    <cacheHierarchy uniqueName="[Table_ExternalData_16].[opportunity_table[Close Date (Quarter)]]]" caption="opportunity_table[Close Date (Quarter)]" attribute="1" defaultMemberUniqueName="[Table_ExternalData_16].[opportunity_table[Close Date (Quarter)]]].[All]" allUniqueName="[Table_ExternalData_16].[opportunity_table[Close Date (Quarter)]]].[All]" dimensionUniqueName="[Table_ExternalData_16]" displayFolder="" count="0" memberValueDatatype="130" unbalanced="0"/>
    <cacheHierarchy uniqueName="[Table_ExternalData_16].[opportunity_table[Close Date (Month)]]]" caption="opportunity_table[Close Date (Month)]" attribute="1" defaultMemberUniqueName="[Table_ExternalData_16].[opportunity_table[Close Date (Month)]]].[All]" allUniqueName="[Table_ExternalData_16].[opportunity_table[Close Date (Month)]]].[All]" dimensionUniqueName="[Table_ExternalData_16]" displayFolder="" count="0" memberValueDatatype="130" unbalanced="0"/>
    <cacheHierarchy uniqueName="[Table_ExternalData_16].[opportunity_table[Created Date (Year)]]]" caption="opportunity_table[Created Date (Year)]" attribute="1" defaultMemberUniqueName="[Table_ExternalData_16].[opportunity_table[Created Date (Year)]]].[All]" allUniqueName="[Table_ExternalData_16].[opportunity_table[Created Date (Year)]]].[All]" dimensionUniqueName="[Table_ExternalData_16]" displayFolder="" count="0" memberValueDatatype="130" unbalanced="0"/>
    <cacheHierarchy uniqueName="[Table_ExternalData_16].[opportunity_table[Created Date (Quarter)]]]" caption="opportunity_table[Created Date (Quarter)]" attribute="1" defaultMemberUniqueName="[Table_ExternalData_16].[opportunity_table[Created Date (Quarter)]]].[All]" allUniqueName="[Table_ExternalData_16].[opportunity_table[Created Date (Quarter)]]].[All]" dimensionUniqueName="[Table_ExternalData_16]" displayFolder="" count="0" memberValueDatatype="130" unbalanced="0"/>
    <cacheHierarchy uniqueName="[Table_ExternalData_16].[opportunity_table[Created Date (Month)]]]" caption="opportunity_table[Created Date (Month)]" attribute="1" defaultMemberUniqueName="[Table_ExternalData_16].[opportunity_table[Created Date (Month)]]].[All]" allUniqueName="[Table_ExternalData_16].[opportunity_table[Created Date (Month)]]].[All]" dimensionUniqueName="[Table_ExternalData_16]" displayFolder="" count="0" memberValueDatatype="130" unbalanced="0"/>
    <cacheHierarchy uniqueName="[Table_ExternalData_16].[opportunity_table[Close Date (Month Index)]]]" caption="opportunity_table[Close Date (Month Index)]" attribute="1" defaultMemberUniqueName="[Table_ExternalData_16].[opportunity_table[Close Date (Month Index)]]].[All]" allUniqueName="[Table_ExternalData_16].[opportunity_table[Close Date (Month Index)]]].[All]" dimensionUniqueName="[Table_ExternalData_16]" displayFolder="" count="0" memberValueDatatype="20" unbalanced="0"/>
    <cacheHierarchy uniqueName="[Table_ExternalData_16].[opportunity_table[Created Date (Month Index)]]]" caption="opportunity_table[Created Date (Month Index)]" attribute="1" defaultMemberUniqueName="[Table_ExternalData_16].[opportunity_table[Created Date (Month Index)]]].[All]" allUniqueName="[Table_ExternalData_16].[opportunity_table[Created Date (Month Index)]]].[All]" dimensionUniqueName="[Table_ExternalData_16]" displayFolder="" count="0" memberValueDatatype="2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user].[Created Date (Year)]" caption="Created Date (Year)" attribute="1" defaultMemberUniqueName="[user].[Created Date (Year)].[All]" allUniqueName="[user].[Created Date (Year)].[All]" dimensionUniqueName="[user]" displayFolder="" count="0" memberValueDatatype="130" unbalanced="0"/>
    <cacheHierarchy uniqueName="[user].[Created Date (Quarter)]" caption="Created Date (Quarter)" attribute="1" defaultMemberUniqueName="[user].[Created Date (Quarter)].[All]" allUniqueName="[user].[Created Date (Quarter)].[All]" dimensionUniqueName="[user]" displayFolder="" count="0" memberValueDatatype="130" unbalanced="0"/>
    <cacheHierarchy uniqueName="[user].[Created Date (Month)]" caption="Created Date (Month)" attribute="1" defaultMemberUniqueName="[user].[Created Date (Month)].[All]" allUniqueName="[user].[Created Date (Month)].[All]" dimensionUniqueName="[user]" displayFolder="" count="0" memberValueDatatype="130" unbalanced="0"/>
    <cacheHierarchy uniqueName="[account].[Created Date (Month Index)]" caption="Created Date (Month Index)" attribute="1" defaultMemberUniqueName="[account].[Created Date (Month Index)].[All]" allUniqueName="[account].[Created Date (Month Index)].[All]" dimensionUniqueName="[account]" displayFolder="" count="0" memberValueDatatype="20" unbalanced="0" hidden="1"/>
    <cacheHierarchy uniqueName="[opportunity_product].[Created Date (Month Index)]" caption="Created Date (Month Index)" attribute="1" defaultMemberUniqueName="[opportunity_product].[Created Date (Month Index)].[All]" allUniqueName="[opportunity_product].[Created Date (Month Index)].[All]" dimensionUniqueName="[opportunity_product]" displayFolder="" count="0" memberValueDatatype="20" unbalanced="0" hidden="1"/>
    <cacheHierarchy uniqueName="[opportunity_table].[Close Date (Month Index)]" caption="Close Date (Month Index)" attribute="1" defaultMemberUniqueName="[opportunity_table].[Close Date (Month Index)].[All]" allUniqueName="[opportunity_table].[Close Date (Month Index)].[All]" dimensionUniqueName="[opportunity_table]" displayFolder="" count="0" memberValueDatatype="20" unbalanced="0" hidden="1"/>
    <cacheHierarchy uniqueName="[opportunity_table].[Created Date (Month Index)]" caption="Created Date (Month Index)" attribute="1" defaultMemberUniqueName="[opportunity_table].[Created Date (Month Index)].[All]" allUniqueName="[opportunity_table].[Created Date (Month Index)].[All]" dimensionUniqueName="[opportunity_table]" displayFolder="" count="0" memberValueDatatype="20" unbalanced="0" hidden="1"/>
    <cacheHierarchy uniqueName="[user].[Created Date (Month Index)]" caption="Created Date (Month Index)" attribute="1" defaultMemberUniqueName="[user].[Created Date (Month Index)].[All]" allUniqueName="[user].[Created Date (Month Index)].[All]" dimensionUniqueName="[user]"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_table]" caption="__XL_Count opportunity_table" measure="1" displayFolder="" measureGroup="opportunity_table" count="0" hidden="1"/>
    <cacheHierarchy uniqueName="[Measures].[__XL_Count opportunity_product]" caption="__XL_Count opportunity_product" measure="1" displayFolder="" measureGroup="opportunity_product" count="0" hidden="1"/>
    <cacheHierarchy uniqueName="[Measures].[__XL_Count user]" caption="__XL_Count user" measure="1" displayFolder="" measureGroup="user" count="0" hidden="1"/>
    <cacheHierarchy uniqueName="[Measures].[__XL_Count Table_ExternalData_1]" caption="__XL_Count Table_ExternalData_1" measure="1" displayFolder="" measureGroup="Table_ExternalData_1" count="0" hidden="1"/>
    <cacheHierarchy uniqueName="[Measures].[__XL_Count Table_ExternalData_16]" caption="__XL_Count Table_ExternalData_16" measure="1" displayFolder="" measureGroup="Table_ExternalData_16" count="0" hidden="1"/>
    <cacheHierarchy uniqueName="[Measures].[__No measures defined]" caption="__No measures defined" measure="1" displayFolder="" count="0" hidden="1"/>
    <cacheHierarchy uniqueName="[Measures].[Sum of Expected Amount]" caption="Sum of Expected Amount" measure="1" displayFolder="" measureGroup="opportunity_table" count="0" hidden="1">
      <extLst>
        <ext xmlns:x15="http://schemas.microsoft.com/office/spreadsheetml/2010/11/main" uri="{B97F6D7D-B522-45F9-BDA1-12C45D357490}">
          <x15:cacheHierarchy aggregatedColumn="223"/>
        </ext>
      </extLst>
    </cacheHierarchy>
    <cacheHierarchy uniqueName="[Measures].[Count of Opportunity Type]" caption="Count of Opportunity Type" measure="1" displayFolder="" measureGroup="opportunity_table" count="0" hidden="1">
      <extLst>
        <ext xmlns:x15="http://schemas.microsoft.com/office/spreadsheetml/2010/11/main" uri="{B97F6D7D-B522-45F9-BDA1-12C45D357490}">
          <x15:cacheHierarchy aggregatedColumn="192"/>
        </ext>
      </extLst>
    </cacheHierarchy>
    <cacheHierarchy uniqueName="[Measures].[Count of Won]" caption="Count of Won" measure="1" displayFolder="" measureGroup="opportunity_table" count="0" hidden="1">
      <extLst>
        <ext xmlns:x15="http://schemas.microsoft.com/office/spreadsheetml/2010/11/main" uri="{B97F6D7D-B522-45F9-BDA1-12C45D357490}">
          <x15:cacheHierarchy aggregatedColumn="218"/>
        </ext>
      </extLst>
    </cacheHierarchy>
    <cacheHierarchy uniqueName="[Measures].[Sum of Total Leads]" caption="Sum of Total Leads" measure="1" displayFolder="" measureGroup="lead" count="0" oneField="1" hidden="1">
      <fieldsUsage count="1">
        <fieldUsage x="0"/>
      </fieldsUsage>
      <extLst>
        <ext xmlns:x15="http://schemas.microsoft.com/office/spreadsheetml/2010/11/main" uri="{B97F6D7D-B522-45F9-BDA1-12C45D357490}">
          <x15:cacheHierarchy aggregatedColumn="112"/>
        </ext>
      </extLst>
    </cacheHierarchy>
    <cacheHierarchy uniqueName="[Measures].[Sum of Total Price]" caption="Sum of Total Price" measure="1" displayFolder="" measureGroup="opportunity_product" count="0" hidden="1">
      <extLst>
        <ext xmlns:x15="http://schemas.microsoft.com/office/spreadsheetml/2010/11/main" uri="{B97F6D7D-B522-45F9-BDA1-12C45D357490}">
          <x15:cacheHierarchy aggregatedColumn="133"/>
        </ext>
      </extLst>
    </cacheHierarchy>
    <cacheHierarchy uniqueName="[Measures].[Sum of Amount]" caption="Sum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Average of Amount]" caption="Average of Amount" measure="1" displayFolder="" measureGroup="opportunity_table" count="0" hidden="1">
      <extLst>
        <ext xmlns:x15="http://schemas.microsoft.com/office/spreadsheetml/2010/11/main" uri="{B97F6D7D-B522-45F9-BDA1-12C45D357490}">
          <x15:cacheHierarchy aggregatedColumn="221"/>
        </ext>
      </extLst>
    </cacheHierarchy>
    <cacheHierarchy uniqueName="[Measures].[Count of Opportunity ID]" caption="Count of Opportunity ID" measure="1" displayFolder="" measureGroup="opportunity_table" count="0" hidden="1">
      <extLst>
        <ext xmlns:x15="http://schemas.microsoft.com/office/spreadsheetml/2010/11/main" uri="{B97F6D7D-B522-45F9-BDA1-12C45D357490}">
          <x15:cacheHierarchy aggregatedColumn="191"/>
        </ext>
      </extLst>
    </cacheHierarchy>
    <cacheHierarchy uniqueName="[Measures].[Sum of Fiscal Year]" caption="Sum of Fiscal Year" measure="1" displayFolder="" measureGroup="opportunity_table" count="0" hidden="1">
      <extLst>
        <ext xmlns:x15="http://schemas.microsoft.com/office/spreadsheetml/2010/11/main" uri="{B97F6D7D-B522-45F9-BDA1-12C45D357490}">
          <x15:cacheHierarchy aggregatedColumn="162"/>
        </ext>
      </extLst>
    </cacheHierarchy>
    <cacheHierarchy uniqueName="[Measures].[Sum of Fiscal Quarter]" caption="Sum of Fiscal Quarter" measure="1" displayFolder="" measureGroup="opportunity_table" count="0" hidden="1">
      <extLst>
        <ext xmlns:x15="http://schemas.microsoft.com/office/spreadsheetml/2010/11/main" uri="{B97F6D7D-B522-45F9-BDA1-12C45D357490}">
          <x15:cacheHierarchy aggregatedColumn="161"/>
        </ext>
      </extLst>
    </cacheHierarchy>
    <cacheHierarchy uniqueName="[Measures].[Sum of Probability (%)]" caption="Sum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Count of Has Open Activity]" caption="Count of Has Open Activity" measure="1" displayFolder="" measureGroup="opportunity_table" count="0" hidden="1">
      <extLst>
        <ext xmlns:x15="http://schemas.microsoft.com/office/spreadsheetml/2010/11/main" uri="{B97F6D7D-B522-45F9-BDA1-12C45D357490}">
          <x15:cacheHierarchy aggregatedColumn="169"/>
        </ext>
      </extLst>
    </cacheHierarchy>
    <cacheHierarchy uniqueName="[Measures].[Sum of Sales Price]" caption="Sum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Sales Price]" caption="Count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Average of Sales Price]" caption="Average of Sales Price" measure="1" displayFolder="" measureGroup="opportunity_product" count="0" hidden="1">
      <extLst>
        <ext xmlns:x15="http://schemas.microsoft.com/office/spreadsheetml/2010/11/main" uri="{B97F6D7D-B522-45F9-BDA1-12C45D357490}">
          <x15:cacheHierarchy aggregatedColumn="130"/>
        </ext>
      </extLst>
    </cacheHierarchy>
    <cacheHierarchy uniqueName="[Measures].[Count of Date]" caption="Count of Date" measure="1" displayFolder="" measureGroup="opportunity_product" count="0" hidden="1">
      <extLst>
        <ext xmlns:x15="http://schemas.microsoft.com/office/spreadsheetml/2010/11/main" uri="{B97F6D7D-B522-45F9-BDA1-12C45D357490}">
          <x15:cacheHierarchy aggregatedColumn="115"/>
        </ext>
      </extLst>
    </cacheHierarchy>
    <cacheHierarchy uniqueName="[Measures].[Count of Final Quote]" caption="Count of Final Quote" measure="1" displayFolder="" measureGroup="opportunity_table" count="0" hidden="1">
      <extLst>
        <ext xmlns:x15="http://schemas.microsoft.com/office/spreadsheetml/2010/11/main" uri="{B97F6D7D-B522-45F9-BDA1-12C45D357490}">
          <x15:cacheHierarchy aggregatedColumn="159"/>
        </ext>
      </extLst>
    </cacheHierarchy>
    <cacheHierarchy uniqueName="[Measures].[Average of Probability (%)]" caption="Average of Probability (%)" measure="1" displayFolder="" measureGroup="opportunity_table" count="0" hidden="1">
      <extLst>
        <ext xmlns:x15="http://schemas.microsoft.com/office/spreadsheetml/2010/11/main" uri="{B97F6D7D-B522-45F9-BDA1-12C45D357490}">
          <x15:cacheHierarchy aggregatedColumn="224"/>
        </ext>
      </extLst>
    </cacheHierarchy>
    <cacheHierarchy uniqueName="[Measures].[Sum of opportunity_table[Close Date (Month Index)]]]" caption="Sum of opportunity_table[Close Date (Month Index)]" measure="1" displayFolder="" measureGroup="Table_ExternalData_1" count="0" hidden="1">
      <extLst>
        <ext xmlns:x15="http://schemas.microsoft.com/office/spreadsheetml/2010/11/main" uri="{B97F6D7D-B522-45F9-BDA1-12C45D357490}">
          <x15:cacheHierarchy aggregatedColumn="324"/>
        </ext>
      </extLst>
    </cacheHierarchy>
    <cacheHierarchy uniqueName="[Measures].[Count of Forecast Category]" caption="Count of Forecast Category" measure="1" displayFolder="" measureGroup="opportunity_table" count="0" hidden="1">
      <extLst>
        <ext xmlns:x15="http://schemas.microsoft.com/office/spreadsheetml/2010/11/main" uri="{B97F6D7D-B522-45F9-BDA1-12C45D357490}">
          <x15:cacheHierarchy aggregatedColumn="163"/>
        </ext>
      </extLst>
    </cacheHierarchy>
    <cacheHierarchy uniqueName="[Measures].[Count of Opportunity ID 2]" caption="Count of Opportunity ID 2" measure="1" displayFolder="" measureGroup="opportunity_product" count="0" hidden="1">
      <extLst>
        <ext xmlns:x15="http://schemas.microsoft.com/office/spreadsheetml/2010/11/main" uri="{B97F6D7D-B522-45F9-BDA1-12C45D357490}">
          <x15:cacheHierarchy aggregatedColumn="121"/>
        </ext>
      </extLst>
    </cacheHierarchy>
    <cacheHierarchy uniqueName="[Measures].[Sum of # Close Date Month Extensions]" caption="Sum of # Close Date Month Extensions" measure="1" displayFolder="" measureGroup="opportunity_table" count="0" hidden="1">
      <extLst>
        <ext xmlns:x15="http://schemas.microsoft.com/office/spreadsheetml/2010/11/main" uri="{B97F6D7D-B522-45F9-BDA1-12C45D357490}">
          <x15:cacheHierarchy aggregatedColumn="220"/>
        </ext>
      </extLst>
    </cacheHierarchy>
    <cacheHierarchy uniqueName="[Measures].[Sum of # Close Date Extensions]" caption="Sum of # Close Date Extensions" measure="1" displayFolder="" measureGroup="opportunity_table" count="0" hidden="1">
      <extLst>
        <ext xmlns:x15="http://schemas.microsoft.com/office/spreadsheetml/2010/11/main" uri="{B97F6D7D-B522-45F9-BDA1-12C45D357490}">
          <x15:cacheHierarchy aggregatedColumn="219"/>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63"/>
        </ext>
      </extLst>
    </cacheHierarchy>
  </cacheHierarchies>
  <kpis count="0"/>
  <dimensions count="8">
    <dimension name="account" uniqueName="[account]" caption="account"/>
    <dimension name="lead" uniqueName="[lead]" caption="lead"/>
    <dimension measure="1" name="Measures" uniqueName="[Measures]" caption="Measures"/>
    <dimension name="opportunity_product" uniqueName="[opportunity_product]" caption="opportunity_product"/>
    <dimension name="opportunity_table" uniqueName="[opportunity_table]" caption="opportunity_table"/>
    <dimension name="Table_ExternalData_1" uniqueName="[Table_ExternalData_1]" caption="Table_ExternalData_1"/>
    <dimension name="Table_ExternalData_16" uniqueName="[Table_ExternalData_16]" caption="Table_ExternalData_16"/>
    <dimension name="user" uniqueName="[user]" caption="user"/>
  </dimensions>
  <measureGroups count="7">
    <measureGroup name="account" caption="account"/>
    <measureGroup name="lead" caption="lead"/>
    <measureGroup name="opportunity_product" caption="opportunity_product"/>
    <measureGroup name="opportunity_table" caption="opportunity_table"/>
    <measureGroup name="Table_ExternalData_1" caption="Table_ExternalData_1"/>
    <measureGroup name="Table_ExternalData_16" caption="Table_ExternalData_16"/>
    <measureGroup name="user" caption="user"/>
  </measureGroups>
  <maps count="16">
    <map measureGroup="0" dimension="0"/>
    <map measureGroup="1" dimension="0"/>
    <map measureGroup="1" dimension="1"/>
    <map measureGroup="2" dimension="0"/>
    <map measureGroup="2" dimension="3"/>
    <map measureGroup="2" dimension="4"/>
    <map measureGroup="2" dimension="7"/>
    <map measureGroup="3" dimension="0"/>
    <map measureGroup="3" dimension="4"/>
    <map measureGroup="3" dimension="7"/>
    <map measureGroup="4" dimension="0"/>
    <map measureGroup="4" dimension="4"/>
    <map measureGroup="4" dimension="5"/>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28541C-8FD2-4B69-B055-EA376783BD1B}" name="PivotTable1" cacheId="55" applyNumberFormats="0" applyBorderFormats="0" applyFontFormats="0" applyPatternFormats="0" applyAlignmentFormats="0" applyWidthHeightFormats="1" dataCaption="Values" tag="48aedb98-b9ac-41ba-953a-6e1fdf1dfd6a" updatedVersion="8" minRefreshableVersion="3" useAutoFormatting="1" subtotalHiddenItems="1" itemPrintTitles="1" createdVersion="8" indent="0" outline="1" outlineData="1" multipleFieldFilters="0">
  <location ref="A14:B17"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Count of Won" fld="0" subtotal="count" baseField="0" baseItem="0"/>
  </dataField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lead]"/>
        <x15:activeTabTopLevelEntity name="[opportunity_product]"/>
        <x15:activeTabTopLevelEntity name="[opportunity_table]"/>
        <x15:activeTabTopLevelEntity name="[us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2DC6613-2CDB-48DE-AB10-F177BA241984}" name="PivotTable1" cacheId="67" applyNumberFormats="0" applyBorderFormats="0" applyFontFormats="0" applyPatternFormats="0" applyAlignmentFormats="0" applyWidthHeightFormats="1" dataCaption="Values" tag="9061290f-aa8e-40d6-9b92-9983e5a9c5f4" updatedVersion="8" minRefreshableVersion="3" useAutoFormatting="1" itemPrintTitles="1" createdVersion="8" indent="0" outline="1" outlineData="1" multipleFieldFilters="0">
  <location ref="A4:A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 Leads" fld="0" baseField="0" baseItem="0"/>
  </dataField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EC518CE-188C-46DF-AAB7-BF678B8682F2}" name="PivotTable6" cacheId="61" applyNumberFormats="0" applyBorderFormats="0" applyFontFormats="0" applyPatternFormats="0" applyAlignmentFormats="0" applyWidthHeightFormats="1" dataCaption="Values" tag="4725dc37-f761-4047-901f-07aac7f810c0" updatedVersion="8" minRefreshableVersion="3" useAutoFormatting="1" subtotalHiddenItems="1" itemPrintTitles="1" createdVersion="8" indent="0" outline="1" outlineData="1" multipleFieldFilters="0">
  <location ref="A4:A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Expected Amount" fld="0" baseField="0" baseItem="0"/>
  </dataField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lead]"/>
        <x15:activeTabTopLevelEntity name="[opportunity_product]"/>
        <x15:activeTabTopLevelEntity name="[opportunity_table]"/>
        <x15:activeTabTopLevelEntity name="[us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0963FEA-15E3-43DC-9FDF-F5A36E6B9FC9}" name="PivotTable10" cacheId="58" applyNumberFormats="0" applyBorderFormats="0" applyFontFormats="0" applyPatternFormats="0" applyAlignmentFormats="0" applyWidthHeightFormats="1" dataCaption="Values" tag="dec50cb5-cd4b-4837-b482-327910a18429" updatedVersion="8" minRefreshableVersion="3" useAutoFormatting="1" subtotalHiddenItems="1" itemPrintTitles="1" createdVersion="8" indent="0" outline="1" outlineData="1" multipleFieldFilters="0" chartFormat="36">
  <location ref="A29:D66" firstHeaderRow="1" firstDataRow="4" firstDataCol="1"/>
  <pivotFields count="6">
    <pivotField dataField="1" subtotalTop="0" showAll="0" defaultSubtotal="0"/>
    <pivotField axis="axisCol" allDrilled="1" subtotalTop="0" showAll="0" dataSourceSort="1" defaultSubtotal="0">
      <items count="13">
        <item s="1" x="0" e="0"/>
        <item s="1" x="1" e="0"/>
        <item s="1" x="2" e="0"/>
        <item s="1" x="3" e="0"/>
        <item s="1" x="4" e="0"/>
        <item s="1" x="5" e="0"/>
        <item s="1" x="6" e="0"/>
        <item s="1" x="7" e="0"/>
        <item s="1" x="8" e="0"/>
        <item s="1" x="9" e="0"/>
        <item s="1" x="10" e="0"/>
        <item s="1" x="11" e="0"/>
        <item x="12" e="0"/>
      </items>
    </pivotField>
    <pivotField axis="axisCol" allDrilled="1" subtotalTop="0" showAll="0" dataSourceSort="1" defaultSubtotal="0">
      <items count="5">
        <item s="1" x="0" e="0"/>
        <item s="1" x="1" e="0"/>
        <item s="1" x="2" e="0"/>
        <item s="1" x="3" e="0"/>
        <item x="4" e="0"/>
      </items>
    </pivotField>
    <pivotField axis="axisCol" allDrilled="1" subtotalTop="0" showAll="0" dataSourceSort="1" defaultSubtotal="0">
      <items count="10">
        <item s="1" x="0" e="0"/>
        <item s="1" x="1" e="0"/>
        <item x="2" e="0"/>
        <item x="3" e="0"/>
        <item x="4" e="0"/>
        <item x="5" e="0"/>
        <item x="6" e="0"/>
        <item x="7" e="0"/>
        <item x="8" e="0"/>
        <item x="9" e="0"/>
      </items>
    </pivotField>
    <pivotField axis="axisRow" allDrilled="1" subtotalTop="0" showAll="0" dataSourceSort="1"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pivotField>
    <pivotField allDrilled="1" subtotalTop="0" showAll="0" dataSourceSort="1" defaultSubtotal="0" defaultAttributeDrillState="1"/>
  </pivotFields>
  <rowFields count="1">
    <field x="4"/>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Fields count="3">
    <field x="3"/>
    <field x="2"/>
    <field x="1"/>
  </colFields>
  <colItems count="3">
    <i>
      <x/>
    </i>
    <i>
      <x v="1"/>
    </i>
    <i t="grand">
      <x/>
    </i>
  </colItems>
  <dataFields count="1">
    <dataField name="Average of Sales Price" fld="0" subtotal="average" baseField="0" baseItem="0"/>
  </dataFields>
  <chartFormats count="87">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4">
          <reference field="4294967294" count="1" selected="0">
            <x v="0"/>
          </reference>
          <reference field="1" count="1" selected="0">
            <x v="2"/>
          </reference>
          <reference field="2" count="1" selected="0">
            <x v="3"/>
          </reference>
          <reference field="3" count="1" selected="0">
            <x v="2"/>
          </reference>
        </references>
      </pivotArea>
    </chartFormat>
    <chartFormat chart="2" format="4" series="1">
      <pivotArea type="data" outline="0" fieldPosition="0">
        <references count="4">
          <reference field="4294967294" count="1" selected="0">
            <x v="0"/>
          </reference>
          <reference field="1" count="1" selected="0">
            <x v="3"/>
          </reference>
          <reference field="2" count="1" selected="0">
            <x v="1"/>
          </reference>
          <reference field="3" count="1" selected="0">
            <x v="3"/>
          </reference>
        </references>
      </pivotArea>
    </chartFormat>
    <chartFormat chart="2" format="5" series="1">
      <pivotArea type="data" outline="0" fieldPosition="0">
        <references count="4">
          <reference field="4294967294" count="1" selected="0">
            <x v="0"/>
          </reference>
          <reference field="1" count="1" selected="0">
            <x v="0"/>
          </reference>
          <reference field="2" count="1" selected="0">
            <x v="2"/>
          </reference>
          <reference field="3" count="1" selected="0">
            <x v="3"/>
          </reference>
        </references>
      </pivotArea>
    </chartFormat>
    <chartFormat chart="2" format="6" series="1">
      <pivotArea type="data" outline="0" fieldPosition="0">
        <references count="4">
          <reference field="4294967294" count="1" selected="0">
            <x v="0"/>
          </reference>
          <reference field="1" count="1" selected="0">
            <x v="2"/>
          </reference>
          <reference field="2" count="1" selected="0">
            <x v="3"/>
          </reference>
          <reference field="3" count="1" selected="0">
            <x v="3"/>
          </reference>
        </references>
      </pivotArea>
    </chartFormat>
    <chartFormat chart="2" format="7" series="1">
      <pivotArea type="data" outline="0" fieldPosition="0">
        <references count="4">
          <reference field="4294967294" count="1" selected="0">
            <x v="0"/>
          </reference>
          <reference field="1" count="1" selected="0">
            <x v="4"/>
          </reference>
          <reference field="2" count="1" selected="0">
            <x v="0"/>
          </reference>
          <reference field="3" count="1" selected="0">
            <x v="4"/>
          </reference>
        </references>
      </pivotArea>
    </chartFormat>
    <chartFormat chart="2" format="8" series="1">
      <pivotArea type="data" outline="0" fieldPosition="0">
        <references count="4">
          <reference field="4294967294" count="1" selected="0">
            <x v="0"/>
          </reference>
          <reference field="1" count="1" selected="0">
            <x v="5"/>
          </reference>
          <reference field="2" count="1" selected="0">
            <x v="0"/>
          </reference>
          <reference field="3" count="1" selected="0">
            <x v="4"/>
          </reference>
        </references>
      </pivotArea>
    </chartFormat>
    <chartFormat chart="2" format="9" series="1">
      <pivotArea type="data" outline="0" fieldPosition="0">
        <references count="4">
          <reference field="4294967294" count="1" selected="0">
            <x v="0"/>
          </reference>
          <reference field="1" count="1" selected="0">
            <x v="6"/>
          </reference>
          <reference field="2" count="1" selected="0">
            <x v="1"/>
          </reference>
          <reference field="3" count="1" selected="0">
            <x v="4"/>
          </reference>
        </references>
      </pivotArea>
    </chartFormat>
    <chartFormat chart="2" format="10" series="1">
      <pivotArea type="data" outline="0" fieldPosition="0">
        <references count="4">
          <reference field="4294967294" count="1" selected="0">
            <x v="0"/>
          </reference>
          <reference field="1" count="1" selected="0">
            <x v="3"/>
          </reference>
          <reference field="2" count="1" selected="0">
            <x v="1"/>
          </reference>
          <reference field="3" count="1" selected="0">
            <x v="4"/>
          </reference>
        </references>
      </pivotArea>
    </chartFormat>
    <chartFormat chart="2" format="11" series="1">
      <pivotArea type="data" outline="0" fieldPosition="0">
        <references count="4">
          <reference field="4294967294" count="1" selected="0">
            <x v="0"/>
          </reference>
          <reference field="1" count="1" selected="0">
            <x v="1"/>
          </reference>
          <reference field="2" count="1" selected="0">
            <x v="2"/>
          </reference>
          <reference field="3" count="1" selected="0">
            <x v="4"/>
          </reference>
        </references>
      </pivotArea>
    </chartFormat>
    <chartFormat chart="2" format="12" series="1">
      <pivotArea type="data" outline="0" fieldPosition="0">
        <references count="4">
          <reference field="4294967294" count="1" selected="0">
            <x v="0"/>
          </reference>
          <reference field="1" count="1" selected="0">
            <x v="0"/>
          </reference>
          <reference field="2" count="1" selected="0">
            <x v="2"/>
          </reference>
          <reference field="3" count="1" selected="0">
            <x v="4"/>
          </reference>
        </references>
      </pivotArea>
    </chartFormat>
    <chartFormat chart="2" format="13" series="1">
      <pivotArea type="data" outline="0" fieldPosition="0">
        <references count="4">
          <reference field="4294967294" count="1" selected="0">
            <x v="0"/>
          </reference>
          <reference field="1" count="1" selected="0">
            <x v="4"/>
          </reference>
          <reference field="2" count="1" selected="0">
            <x v="0"/>
          </reference>
          <reference field="3" count="1" selected="0">
            <x v="5"/>
          </reference>
        </references>
      </pivotArea>
    </chartFormat>
    <chartFormat chart="2" format="14" series="1">
      <pivotArea type="data" outline="0" fieldPosition="0">
        <references count="4">
          <reference field="4294967294" count="1" selected="0">
            <x v="0"/>
          </reference>
          <reference field="1" count="1" selected="0">
            <x v="7"/>
          </reference>
          <reference field="2" count="1" selected="0">
            <x v="0"/>
          </reference>
          <reference field="3" count="1" selected="0">
            <x v="5"/>
          </reference>
        </references>
      </pivotArea>
    </chartFormat>
    <chartFormat chart="2" format="15" series="1">
      <pivotArea type="data" outline="0" fieldPosition="0">
        <references count="4">
          <reference field="4294967294" count="1" selected="0">
            <x v="0"/>
          </reference>
          <reference field="1" count="1" selected="0">
            <x v="5"/>
          </reference>
          <reference field="2" count="1" selected="0">
            <x v="0"/>
          </reference>
          <reference field="3" count="1" selected="0">
            <x v="5"/>
          </reference>
        </references>
      </pivotArea>
    </chartFormat>
    <chartFormat chart="2" format="16" series="1">
      <pivotArea type="data" outline="0" fieldPosition="0">
        <references count="4">
          <reference field="4294967294" count="1" selected="0">
            <x v="0"/>
          </reference>
          <reference field="1" count="1" selected="0">
            <x v="6"/>
          </reference>
          <reference field="2" count="1" selected="0">
            <x v="1"/>
          </reference>
          <reference field="3" count="1" selected="0">
            <x v="5"/>
          </reference>
        </references>
      </pivotArea>
    </chartFormat>
    <chartFormat chart="2" format="17" series="1">
      <pivotArea type="data" outline="0" fieldPosition="0">
        <references count="4">
          <reference field="4294967294" count="1" selected="0">
            <x v="0"/>
          </reference>
          <reference field="1" count="1" selected="0">
            <x v="8"/>
          </reference>
          <reference field="2" count="1" selected="0">
            <x v="1"/>
          </reference>
          <reference field="3" count="1" selected="0">
            <x v="5"/>
          </reference>
        </references>
      </pivotArea>
    </chartFormat>
    <chartFormat chart="2" format="18" series="1">
      <pivotArea type="data" outline="0" fieldPosition="0">
        <references count="4">
          <reference field="4294967294" count="1" selected="0">
            <x v="0"/>
          </reference>
          <reference field="1" count="1" selected="0">
            <x v="3"/>
          </reference>
          <reference field="2" count="1" selected="0">
            <x v="1"/>
          </reference>
          <reference field="3" count="1" selected="0">
            <x v="5"/>
          </reference>
        </references>
      </pivotArea>
    </chartFormat>
    <chartFormat chart="2" format="19" series="1">
      <pivotArea type="data" outline="0" fieldPosition="0">
        <references count="4">
          <reference field="4294967294" count="1" selected="0">
            <x v="0"/>
          </reference>
          <reference field="1" count="1" selected="0">
            <x v="1"/>
          </reference>
          <reference field="2" count="1" selected="0">
            <x v="2"/>
          </reference>
          <reference field="3" count="1" selected="0">
            <x v="5"/>
          </reference>
        </references>
      </pivotArea>
    </chartFormat>
    <chartFormat chart="2" format="20" series="1">
      <pivotArea type="data" outline="0" fieldPosition="0">
        <references count="4">
          <reference field="4294967294" count="1" selected="0">
            <x v="0"/>
          </reference>
          <reference field="1" count="1" selected="0">
            <x v="0"/>
          </reference>
          <reference field="2" count="1" selected="0">
            <x v="2"/>
          </reference>
          <reference field="3" count="1" selected="0">
            <x v="5"/>
          </reference>
        </references>
      </pivotArea>
    </chartFormat>
    <chartFormat chart="2" format="21" series="1">
      <pivotArea type="data" outline="0" fieldPosition="0">
        <references count="4">
          <reference field="4294967294" count="1" selected="0">
            <x v="0"/>
          </reference>
          <reference field="1" count="1" selected="0">
            <x v="9"/>
          </reference>
          <reference field="2" count="1" selected="0">
            <x v="2"/>
          </reference>
          <reference field="3" count="1" selected="0">
            <x v="5"/>
          </reference>
        </references>
      </pivotArea>
    </chartFormat>
    <chartFormat chart="2" format="22" series="1">
      <pivotArea type="data" outline="0" fieldPosition="0">
        <references count="4">
          <reference field="4294967294" count="1" selected="0">
            <x v="0"/>
          </reference>
          <reference field="1" count="1" selected="0">
            <x v="10"/>
          </reference>
          <reference field="2" count="1" selected="0">
            <x v="3"/>
          </reference>
          <reference field="3" count="1" selected="0">
            <x v="5"/>
          </reference>
        </references>
      </pivotArea>
    </chartFormat>
    <chartFormat chart="2" format="23" series="1">
      <pivotArea type="data" outline="0" fieldPosition="0">
        <references count="4">
          <reference field="4294967294" count="1" selected="0">
            <x v="0"/>
          </reference>
          <reference field="1" count="1" selected="0">
            <x v="11"/>
          </reference>
          <reference field="2" count="1" selected="0">
            <x v="3"/>
          </reference>
          <reference field="3" count="1" selected="0">
            <x v="5"/>
          </reference>
        </references>
      </pivotArea>
    </chartFormat>
    <chartFormat chart="2" format="24" series="1">
      <pivotArea type="data" outline="0" fieldPosition="0">
        <references count="4">
          <reference field="4294967294" count="1" selected="0">
            <x v="0"/>
          </reference>
          <reference field="1" count="1" selected="0">
            <x v="2"/>
          </reference>
          <reference field="2" count="1" selected="0">
            <x v="3"/>
          </reference>
          <reference field="3" count="1" selected="0">
            <x v="5"/>
          </reference>
        </references>
      </pivotArea>
    </chartFormat>
    <chartFormat chart="2" format="25" series="1">
      <pivotArea type="data" outline="0" fieldPosition="0">
        <references count="4">
          <reference field="4294967294" count="1" selected="0">
            <x v="0"/>
          </reference>
          <reference field="1" count="1" selected="0">
            <x v="4"/>
          </reference>
          <reference field="2" count="1" selected="0">
            <x v="0"/>
          </reference>
          <reference field="3" count="1" selected="0">
            <x v="6"/>
          </reference>
        </references>
      </pivotArea>
    </chartFormat>
    <chartFormat chart="2" format="26" series="1">
      <pivotArea type="data" outline="0" fieldPosition="0">
        <references count="4">
          <reference field="4294967294" count="1" selected="0">
            <x v="0"/>
          </reference>
          <reference field="1" count="1" selected="0">
            <x v="7"/>
          </reference>
          <reference field="2" count="1" selected="0">
            <x v="0"/>
          </reference>
          <reference field="3" count="1" selected="0">
            <x v="6"/>
          </reference>
        </references>
      </pivotArea>
    </chartFormat>
    <chartFormat chart="2" format="27" series="1">
      <pivotArea type="data" outline="0" fieldPosition="0">
        <references count="4">
          <reference field="4294967294" count="1" selected="0">
            <x v="0"/>
          </reference>
          <reference field="1" count="1" selected="0">
            <x v="5"/>
          </reference>
          <reference field="2" count="1" selected="0">
            <x v="0"/>
          </reference>
          <reference field="3" count="1" selected="0">
            <x v="6"/>
          </reference>
        </references>
      </pivotArea>
    </chartFormat>
    <chartFormat chart="2" format="28" series="1">
      <pivotArea type="data" outline="0" fieldPosition="0">
        <references count="4">
          <reference field="4294967294" count="1" selected="0">
            <x v="0"/>
          </reference>
          <reference field="1" count="1" selected="0">
            <x v="6"/>
          </reference>
          <reference field="2" count="1" selected="0">
            <x v="1"/>
          </reference>
          <reference field="3" count="1" selected="0">
            <x v="6"/>
          </reference>
        </references>
      </pivotArea>
    </chartFormat>
    <chartFormat chart="2" format="29" series="1">
      <pivotArea type="data" outline="0" fieldPosition="0">
        <references count="4">
          <reference field="4294967294" count="1" selected="0">
            <x v="0"/>
          </reference>
          <reference field="1" count="1" selected="0">
            <x v="8"/>
          </reference>
          <reference field="2" count="1" selected="0">
            <x v="1"/>
          </reference>
          <reference field="3" count="1" selected="0">
            <x v="6"/>
          </reference>
        </references>
      </pivotArea>
    </chartFormat>
    <chartFormat chart="2" format="30" series="1">
      <pivotArea type="data" outline="0" fieldPosition="0">
        <references count="4">
          <reference field="4294967294" count="1" selected="0">
            <x v="0"/>
          </reference>
          <reference field="1" count="1" selected="0">
            <x v="3"/>
          </reference>
          <reference field="2" count="1" selected="0">
            <x v="1"/>
          </reference>
          <reference field="3" count="1" selected="0">
            <x v="6"/>
          </reference>
        </references>
      </pivotArea>
    </chartFormat>
    <chartFormat chart="2" format="31" series="1">
      <pivotArea type="data" outline="0" fieldPosition="0">
        <references count="4">
          <reference field="4294967294" count="1" selected="0">
            <x v="0"/>
          </reference>
          <reference field="1" count="1" selected="0">
            <x v="1"/>
          </reference>
          <reference field="2" count="1" selected="0">
            <x v="2"/>
          </reference>
          <reference field="3" count="1" selected="0">
            <x v="6"/>
          </reference>
        </references>
      </pivotArea>
    </chartFormat>
    <chartFormat chart="2" format="32" series="1">
      <pivotArea type="data" outline="0" fieldPosition="0">
        <references count="4">
          <reference field="4294967294" count="1" selected="0">
            <x v="0"/>
          </reference>
          <reference field="1" count="1" selected="0">
            <x v="0"/>
          </reference>
          <reference field="2" count="1" selected="0">
            <x v="2"/>
          </reference>
          <reference field="3" count="1" selected="0">
            <x v="6"/>
          </reference>
        </references>
      </pivotArea>
    </chartFormat>
    <chartFormat chart="2" format="33" series="1">
      <pivotArea type="data" outline="0" fieldPosition="0">
        <references count="4">
          <reference field="4294967294" count="1" selected="0">
            <x v="0"/>
          </reference>
          <reference field="1" count="1" selected="0">
            <x v="9"/>
          </reference>
          <reference field="2" count="1" selected="0">
            <x v="2"/>
          </reference>
          <reference field="3" count="1" selected="0">
            <x v="6"/>
          </reference>
        </references>
      </pivotArea>
    </chartFormat>
    <chartFormat chart="2" format="34" series="1">
      <pivotArea type="data" outline="0" fieldPosition="0">
        <references count="4">
          <reference field="4294967294" count="1" selected="0">
            <x v="0"/>
          </reference>
          <reference field="1" count="1" selected="0">
            <x v="10"/>
          </reference>
          <reference field="2" count="1" selected="0">
            <x v="3"/>
          </reference>
          <reference field="3" count="1" selected="0">
            <x v="6"/>
          </reference>
        </references>
      </pivotArea>
    </chartFormat>
    <chartFormat chart="2" format="35" series="1">
      <pivotArea type="data" outline="0" fieldPosition="0">
        <references count="4">
          <reference field="4294967294" count="1" selected="0">
            <x v="0"/>
          </reference>
          <reference field="1" count="1" selected="0">
            <x v="11"/>
          </reference>
          <reference field="2" count="1" selected="0">
            <x v="3"/>
          </reference>
          <reference field="3" count="1" selected="0">
            <x v="6"/>
          </reference>
        </references>
      </pivotArea>
    </chartFormat>
    <chartFormat chart="2" format="36" series="1">
      <pivotArea type="data" outline="0" fieldPosition="0">
        <references count="4">
          <reference field="4294967294" count="1" selected="0">
            <x v="0"/>
          </reference>
          <reference field="1" count="1" selected="0">
            <x v="2"/>
          </reference>
          <reference field="2" count="1" selected="0">
            <x v="3"/>
          </reference>
          <reference field="3" count="1" selected="0">
            <x v="6"/>
          </reference>
        </references>
      </pivotArea>
    </chartFormat>
    <chartFormat chart="2" format="37" series="1">
      <pivotArea type="data" outline="0" fieldPosition="0">
        <references count="4">
          <reference field="4294967294" count="1" selected="0">
            <x v="0"/>
          </reference>
          <reference field="1" count="1" selected="0">
            <x v="4"/>
          </reference>
          <reference field="2" count="1" selected="0">
            <x v="0"/>
          </reference>
          <reference field="3" count="1" selected="0">
            <x v="7"/>
          </reference>
        </references>
      </pivotArea>
    </chartFormat>
    <chartFormat chart="2" format="38" series="1">
      <pivotArea type="data" outline="0" fieldPosition="0">
        <references count="4">
          <reference field="4294967294" count="1" selected="0">
            <x v="0"/>
          </reference>
          <reference field="1" count="1" selected="0">
            <x v="7"/>
          </reference>
          <reference field="2" count="1" selected="0">
            <x v="0"/>
          </reference>
          <reference field="3" count="1" selected="0">
            <x v="7"/>
          </reference>
        </references>
      </pivotArea>
    </chartFormat>
    <chartFormat chart="2" format="39" series="1">
      <pivotArea type="data" outline="0" fieldPosition="0">
        <references count="4">
          <reference field="4294967294" count="1" selected="0">
            <x v="0"/>
          </reference>
          <reference field="1" count="1" selected="0">
            <x v="5"/>
          </reference>
          <reference field="2" count="1" selected="0">
            <x v="0"/>
          </reference>
          <reference field="3" count="1" selected="0">
            <x v="7"/>
          </reference>
        </references>
      </pivotArea>
    </chartFormat>
    <chartFormat chart="2" format="40" series="1">
      <pivotArea type="data" outline="0" fieldPosition="0">
        <references count="4">
          <reference field="4294967294" count="1" selected="0">
            <x v="0"/>
          </reference>
          <reference field="1" count="1" selected="0">
            <x v="6"/>
          </reference>
          <reference field="2" count="1" selected="0">
            <x v="1"/>
          </reference>
          <reference field="3" count="1" selected="0">
            <x v="7"/>
          </reference>
        </references>
      </pivotArea>
    </chartFormat>
    <chartFormat chart="2" format="41" series="1">
      <pivotArea type="data" outline="0" fieldPosition="0">
        <references count="4">
          <reference field="4294967294" count="1" selected="0">
            <x v="0"/>
          </reference>
          <reference field="1" count="1" selected="0">
            <x v="8"/>
          </reference>
          <reference field="2" count="1" selected="0">
            <x v="1"/>
          </reference>
          <reference field="3" count="1" selected="0">
            <x v="7"/>
          </reference>
        </references>
      </pivotArea>
    </chartFormat>
    <chartFormat chart="2" format="42" series="1">
      <pivotArea type="data" outline="0" fieldPosition="0">
        <references count="4">
          <reference field="4294967294" count="1" selected="0">
            <x v="0"/>
          </reference>
          <reference field="1" count="1" selected="0">
            <x v="3"/>
          </reference>
          <reference field="2" count="1" selected="0">
            <x v="1"/>
          </reference>
          <reference field="3" count="1" selected="0">
            <x v="7"/>
          </reference>
        </references>
      </pivotArea>
    </chartFormat>
    <chartFormat chart="2" format="43" series="1">
      <pivotArea type="data" outline="0" fieldPosition="0">
        <references count="4">
          <reference field="4294967294" count="1" selected="0">
            <x v="0"/>
          </reference>
          <reference field="1" count="1" selected="0">
            <x v="1"/>
          </reference>
          <reference field="2" count="1" selected="0">
            <x v="2"/>
          </reference>
          <reference field="3" count="1" selected="0">
            <x v="7"/>
          </reference>
        </references>
      </pivotArea>
    </chartFormat>
    <chartFormat chart="2" format="44" series="1">
      <pivotArea type="data" outline="0" fieldPosition="0">
        <references count="4">
          <reference field="4294967294" count="1" selected="0">
            <x v="0"/>
          </reference>
          <reference field="1" count="1" selected="0">
            <x v="0"/>
          </reference>
          <reference field="2" count="1" selected="0">
            <x v="2"/>
          </reference>
          <reference field="3" count="1" selected="0">
            <x v="7"/>
          </reference>
        </references>
      </pivotArea>
    </chartFormat>
    <chartFormat chart="2" format="45" series="1">
      <pivotArea type="data" outline="0" fieldPosition="0">
        <references count="4">
          <reference field="4294967294" count="1" selected="0">
            <x v="0"/>
          </reference>
          <reference field="1" count="1" selected="0">
            <x v="9"/>
          </reference>
          <reference field="2" count="1" selected="0">
            <x v="2"/>
          </reference>
          <reference field="3" count="1" selected="0">
            <x v="7"/>
          </reference>
        </references>
      </pivotArea>
    </chartFormat>
    <chartFormat chart="2" format="46" series="1">
      <pivotArea type="data" outline="0" fieldPosition="0">
        <references count="4">
          <reference field="4294967294" count="1" selected="0">
            <x v="0"/>
          </reference>
          <reference field="1" count="1" selected="0">
            <x v="10"/>
          </reference>
          <reference field="2" count="1" selected="0">
            <x v="3"/>
          </reference>
          <reference field="3" count="1" selected="0">
            <x v="7"/>
          </reference>
        </references>
      </pivotArea>
    </chartFormat>
    <chartFormat chart="2" format="47" series="1">
      <pivotArea type="data" outline="0" fieldPosition="0">
        <references count="4">
          <reference field="4294967294" count="1" selected="0">
            <x v="0"/>
          </reference>
          <reference field="1" count="1" selected="0">
            <x v="11"/>
          </reference>
          <reference field="2" count="1" selected="0">
            <x v="3"/>
          </reference>
          <reference field="3" count="1" selected="0">
            <x v="7"/>
          </reference>
        </references>
      </pivotArea>
    </chartFormat>
    <chartFormat chart="2" format="48" series="1">
      <pivotArea type="data" outline="0" fieldPosition="0">
        <references count="4">
          <reference field="4294967294" count="1" selected="0">
            <x v="0"/>
          </reference>
          <reference field="1" count="1" selected="0">
            <x v="2"/>
          </reference>
          <reference field="2" count="1" selected="0">
            <x v="3"/>
          </reference>
          <reference field="3" count="1" selected="0">
            <x v="7"/>
          </reference>
        </references>
      </pivotArea>
    </chartFormat>
    <chartFormat chart="2" format="49" series="1">
      <pivotArea type="data" outline="0" fieldPosition="0">
        <references count="4">
          <reference field="4294967294" count="1" selected="0">
            <x v="0"/>
          </reference>
          <reference field="1" count="1" selected="0">
            <x v="4"/>
          </reference>
          <reference field="2" count="1" selected="0">
            <x v="0"/>
          </reference>
          <reference field="3" count="1" selected="0">
            <x v="8"/>
          </reference>
        </references>
      </pivotArea>
    </chartFormat>
    <chartFormat chart="2" format="50" series="1">
      <pivotArea type="data" outline="0" fieldPosition="0">
        <references count="4">
          <reference field="4294967294" count="1" selected="0">
            <x v="0"/>
          </reference>
          <reference field="1" count="1" selected="0">
            <x v="7"/>
          </reference>
          <reference field="2" count="1" selected="0">
            <x v="0"/>
          </reference>
          <reference field="3" count="1" selected="0">
            <x v="8"/>
          </reference>
        </references>
      </pivotArea>
    </chartFormat>
    <chartFormat chart="2" format="51" series="1">
      <pivotArea type="data" outline="0" fieldPosition="0">
        <references count="4">
          <reference field="4294967294" count="1" selected="0">
            <x v="0"/>
          </reference>
          <reference field="1" count="1" selected="0">
            <x v="5"/>
          </reference>
          <reference field="2" count="1" selected="0">
            <x v="0"/>
          </reference>
          <reference field="3" count="1" selected="0">
            <x v="8"/>
          </reference>
        </references>
      </pivotArea>
    </chartFormat>
    <chartFormat chart="2" format="52" series="1">
      <pivotArea type="data" outline="0" fieldPosition="0">
        <references count="4">
          <reference field="4294967294" count="1" selected="0">
            <x v="0"/>
          </reference>
          <reference field="1" count="1" selected="0">
            <x v="6"/>
          </reference>
          <reference field="2" count="1" selected="0">
            <x v="1"/>
          </reference>
          <reference field="3" count="1" selected="0">
            <x v="8"/>
          </reference>
        </references>
      </pivotArea>
    </chartFormat>
    <chartFormat chart="2" format="53" series="1">
      <pivotArea type="data" outline="0" fieldPosition="0">
        <references count="4">
          <reference field="4294967294" count="1" selected="0">
            <x v="0"/>
          </reference>
          <reference field="1" count="1" selected="0">
            <x v="8"/>
          </reference>
          <reference field="2" count="1" selected="0">
            <x v="1"/>
          </reference>
          <reference field="3" count="1" selected="0">
            <x v="8"/>
          </reference>
        </references>
      </pivotArea>
    </chartFormat>
    <chartFormat chart="2" format="54" series="1">
      <pivotArea type="data" outline="0" fieldPosition="0">
        <references count="4">
          <reference field="4294967294" count="1" selected="0">
            <x v="0"/>
          </reference>
          <reference field="1" count="1" selected="0">
            <x v="3"/>
          </reference>
          <reference field="2" count="1" selected="0">
            <x v="1"/>
          </reference>
          <reference field="3" count="1" selected="0">
            <x v="8"/>
          </reference>
        </references>
      </pivotArea>
    </chartFormat>
    <chartFormat chart="2" format="55" series="1">
      <pivotArea type="data" outline="0" fieldPosition="0">
        <references count="4">
          <reference field="4294967294" count="1" selected="0">
            <x v="0"/>
          </reference>
          <reference field="1" count="1" selected="0">
            <x v="1"/>
          </reference>
          <reference field="2" count="1" selected="0">
            <x v="2"/>
          </reference>
          <reference field="3" count="1" selected="0">
            <x v="8"/>
          </reference>
        </references>
      </pivotArea>
    </chartFormat>
    <chartFormat chart="2" format="56" series="1">
      <pivotArea type="data" outline="0" fieldPosition="0">
        <references count="4">
          <reference field="4294967294" count="1" selected="0">
            <x v="0"/>
          </reference>
          <reference field="1" count="1" selected="0">
            <x v="0"/>
          </reference>
          <reference field="2" count="1" selected="0">
            <x v="2"/>
          </reference>
          <reference field="3" count="1" selected="0">
            <x v="8"/>
          </reference>
        </references>
      </pivotArea>
    </chartFormat>
    <chartFormat chart="2" format="57" series="1">
      <pivotArea type="data" outline="0" fieldPosition="0">
        <references count="4">
          <reference field="4294967294" count="1" selected="0">
            <x v="0"/>
          </reference>
          <reference field="1" count="1" selected="0">
            <x v="9"/>
          </reference>
          <reference field="2" count="1" selected="0">
            <x v="2"/>
          </reference>
          <reference field="3" count="1" selected="0">
            <x v="8"/>
          </reference>
        </references>
      </pivotArea>
    </chartFormat>
    <chartFormat chart="2" format="58" series="1">
      <pivotArea type="data" outline="0" fieldPosition="0">
        <references count="4">
          <reference field="4294967294" count="1" selected="0">
            <x v="0"/>
          </reference>
          <reference field="1" count="1" selected="0">
            <x v="10"/>
          </reference>
          <reference field="2" count="1" selected="0">
            <x v="3"/>
          </reference>
          <reference field="3" count="1" selected="0">
            <x v="8"/>
          </reference>
        </references>
      </pivotArea>
    </chartFormat>
    <chartFormat chart="2" format="59" series="1">
      <pivotArea type="data" outline="0" fieldPosition="0">
        <references count="4">
          <reference field="4294967294" count="1" selected="0">
            <x v="0"/>
          </reference>
          <reference field="1" count="1" selected="0">
            <x v="11"/>
          </reference>
          <reference field="2" count="1" selected="0">
            <x v="3"/>
          </reference>
          <reference field="3" count="1" selected="0">
            <x v="8"/>
          </reference>
        </references>
      </pivotArea>
    </chartFormat>
    <chartFormat chart="2" format="60" series="1">
      <pivotArea type="data" outline="0" fieldPosition="0">
        <references count="4">
          <reference field="4294967294" count="1" selected="0">
            <x v="0"/>
          </reference>
          <reference field="1" count="1" selected="0">
            <x v="2"/>
          </reference>
          <reference field="2" count="1" selected="0">
            <x v="3"/>
          </reference>
          <reference field="3" count="1" selected="0">
            <x v="8"/>
          </reference>
        </references>
      </pivotArea>
    </chartFormat>
    <chartFormat chart="2" format="61" series="1">
      <pivotArea type="data" outline="0" fieldPosition="0">
        <references count="4">
          <reference field="4294967294" count="1" selected="0">
            <x v="0"/>
          </reference>
          <reference field="1" count="1" selected="0">
            <x v="4"/>
          </reference>
          <reference field="2" count="1" selected="0">
            <x v="0"/>
          </reference>
          <reference field="3" count="1" selected="0">
            <x v="0"/>
          </reference>
        </references>
      </pivotArea>
    </chartFormat>
    <chartFormat chart="2" format="62" series="1">
      <pivotArea type="data" outline="0" fieldPosition="0">
        <references count="4">
          <reference field="4294967294" count="1" selected="0">
            <x v="0"/>
          </reference>
          <reference field="1" count="1" selected="0">
            <x v="7"/>
          </reference>
          <reference field="2" count="1" selected="0">
            <x v="0"/>
          </reference>
          <reference field="3" count="1" selected="0">
            <x v="0"/>
          </reference>
        </references>
      </pivotArea>
    </chartFormat>
    <chartFormat chart="2" format="63" series="1">
      <pivotArea type="data" outline="0" fieldPosition="0">
        <references count="4">
          <reference field="4294967294" count="1" selected="0">
            <x v="0"/>
          </reference>
          <reference field="1" count="1" selected="0">
            <x v="5"/>
          </reference>
          <reference field="2" count="1" selected="0">
            <x v="0"/>
          </reference>
          <reference field="3" count="1" selected="0">
            <x v="0"/>
          </reference>
        </references>
      </pivotArea>
    </chartFormat>
    <chartFormat chart="2" format="64" series="1">
      <pivotArea type="data" outline="0" fieldPosition="0">
        <references count="4">
          <reference field="4294967294" count="1" selected="0">
            <x v="0"/>
          </reference>
          <reference field="1" count="1" selected="0">
            <x v="6"/>
          </reference>
          <reference field="2" count="1" selected="0">
            <x v="1"/>
          </reference>
          <reference field="3" count="1" selected="0">
            <x v="0"/>
          </reference>
        </references>
      </pivotArea>
    </chartFormat>
    <chartFormat chart="2" format="65" series="1">
      <pivotArea type="data" outline="0" fieldPosition="0">
        <references count="4">
          <reference field="4294967294" count="1" selected="0">
            <x v="0"/>
          </reference>
          <reference field="1" count="1" selected="0">
            <x v="8"/>
          </reference>
          <reference field="2" count="1" selected="0">
            <x v="1"/>
          </reference>
          <reference field="3" count="1" selected="0">
            <x v="0"/>
          </reference>
        </references>
      </pivotArea>
    </chartFormat>
    <chartFormat chart="2" format="66" series="1">
      <pivotArea type="data" outline="0" fieldPosition="0">
        <references count="4">
          <reference field="4294967294" count="1" selected="0">
            <x v="0"/>
          </reference>
          <reference field="1" count="1" selected="0">
            <x v="3"/>
          </reference>
          <reference field="2" count="1" selected="0">
            <x v="1"/>
          </reference>
          <reference field="3" count="1" selected="0">
            <x v="0"/>
          </reference>
        </references>
      </pivotArea>
    </chartFormat>
    <chartFormat chart="2" format="67" series="1">
      <pivotArea type="data" outline="0" fieldPosition="0">
        <references count="4">
          <reference field="4294967294" count="1" selected="0">
            <x v="0"/>
          </reference>
          <reference field="1" count="1" selected="0">
            <x v="1"/>
          </reference>
          <reference field="2" count="1" selected="0">
            <x v="2"/>
          </reference>
          <reference field="3" count="1" selected="0">
            <x v="0"/>
          </reference>
        </references>
      </pivotArea>
    </chartFormat>
    <chartFormat chart="2" format="68" series="1">
      <pivotArea type="data" outline="0" fieldPosition="0">
        <references count="4">
          <reference field="4294967294" count="1" selected="0">
            <x v="0"/>
          </reference>
          <reference field="1" count="1" selected="0">
            <x v="0"/>
          </reference>
          <reference field="2" count="1" selected="0">
            <x v="2"/>
          </reference>
          <reference field="3" count="1" selected="0">
            <x v="0"/>
          </reference>
        </references>
      </pivotArea>
    </chartFormat>
    <chartFormat chart="2" format="69" series="1">
      <pivotArea type="data" outline="0" fieldPosition="0">
        <references count="4">
          <reference field="4294967294" count="1" selected="0">
            <x v="0"/>
          </reference>
          <reference field="1" count="1" selected="0">
            <x v="9"/>
          </reference>
          <reference field="2" count="1" selected="0">
            <x v="2"/>
          </reference>
          <reference field="3" count="1" selected="0">
            <x v="0"/>
          </reference>
        </references>
      </pivotArea>
    </chartFormat>
    <chartFormat chart="2" format="70" series="1">
      <pivotArea type="data" outline="0" fieldPosition="0">
        <references count="4">
          <reference field="4294967294" count="1" selected="0">
            <x v="0"/>
          </reference>
          <reference field="1" count="1" selected="0">
            <x v="10"/>
          </reference>
          <reference field="2" count="1" selected="0">
            <x v="3"/>
          </reference>
          <reference field="3" count="1" selected="0">
            <x v="0"/>
          </reference>
        </references>
      </pivotArea>
    </chartFormat>
    <chartFormat chart="2" format="71" series="1">
      <pivotArea type="data" outline="0" fieldPosition="0">
        <references count="4">
          <reference field="4294967294" count="1" selected="0">
            <x v="0"/>
          </reference>
          <reference field="1" count="1" selected="0">
            <x v="11"/>
          </reference>
          <reference field="2" count="1" selected="0">
            <x v="3"/>
          </reference>
          <reference field="3" count="1" selected="0">
            <x v="0"/>
          </reference>
        </references>
      </pivotArea>
    </chartFormat>
    <chartFormat chart="2" format="72" series="1">
      <pivotArea type="data" outline="0" fieldPosition="0">
        <references count="4">
          <reference field="4294967294" count="1" selected="0">
            <x v="0"/>
          </reference>
          <reference field="1" count="1" selected="0">
            <x v="2"/>
          </reference>
          <reference field="2" count="1" selected="0">
            <x v="3"/>
          </reference>
          <reference field="3" count="1" selected="0">
            <x v="0"/>
          </reference>
        </references>
      </pivotArea>
    </chartFormat>
    <chartFormat chart="2" format="73" series="1">
      <pivotArea type="data" outline="0" fieldPosition="0">
        <references count="4">
          <reference field="4294967294" count="1" selected="0">
            <x v="0"/>
          </reference>
          <reference field="1" count="1" selected="0">
            <x v="4"/>
          </reference>
          <reference field="2" count="1" selected="0">
            <x v="0"/>
          </reference>
          <reference field="3" count="1" selected="0">
            <x v="1"/>
          </reference>
        </references>
      </pivotArea>
    </chartFormat>
    <chartFormat chart="2" format="74" series="1">
      <pivotArea type="data" outline="0" fieldPosition="0">
        <references count="4">
          <reference field="4294967294" count="1" selected="0">
            <x v="0"/>
          </reference>
          <reference field="1" count="1" selected="0">
            <x v="7"/>
          </reference>
          <reference field="2" count="1" selected="0">
            <x v="0"/>
          </reference>
          <reference field="3" count="1" selected="0">
            <x v="1"/>
          </reference>
        </references>
      </pivotArea>
    </chartFormat>
    <chartFormat chart="2" format="75" series="1">
      <pivotArea type="data" outline="0" fieldPosition="0">
        <references count="4">
          <reference field="4294967294" count="1" selected="0">
            <x v="0"/>
          </reference>
          <reference field="1" count="1" selected="0">
            <x v="5"/>
          </reference>
          <reference field="2" count="1" selected="0">
            <x v="0"/>
          </reference>
          <reference field="3" count="1" selected="0">
            <x v="1"/>
          </reference>
        </references>
      </pivotArea>
    </chartFormat>
    <chartFormat chart="2" format="76" series="1">
      <pivotArea type="data" outline="0" fieldPosition="0">
        <references count="4">
          <reference field="4294967294" count="1" selected="0">
            <x v="0"/>
          </reference>
          <reference field="1" count="1" selected="0">
            <x v="6"/>
          </reference>
          <reference field="2" count="1" selected="0">
            <x v="1"/>
          </reference>
          <reference field="3" count="1" selected="0">
            <x v="1"/>
          </reference>
        </references>
      </pivotArea>
    </chartFormat>
    <chartFormat chart="2" format="77" series="1">
      <pivotArea type="data" outline="0" fieldPosition="0">
        <references count="4">
          <reference field="4294967294" count="1" selected="0">
            <x v="0"/>
          </reference>
          <reference field="1" count="1" selected="0">
            <x v="8"/>
          </reference>
          <reference field="2" count="1" selected="0">
            <x v="1"/>
          </reference>
          <reference field="3" count="1" selected="0">
            <x v="1"/>
          </reference>
        </references>
      </pivotArea>
    </chartFormat>
    <chartFormat chart="2" format="78" series="1">
      <pivotArea type="data" outline="0" fieldPosition="0">
        <references count="4">
          <reference field="4294967294" count="1" selected="0">
            <x v="0"/>
          </reference>
          <reference field="1" count="1" selected="0">
            <x v="3"/>
          </reference>
          <reference field="2" count="1" selected="0">
            <x v="1"/>
          </reference>
          <reference field="3" count="1" selected="0">
            <x v="1"/>
          </reference>
        </references>
      </pivotArea>
    </chartFormat>
    <chartFormat chart="2" format="79" series="1">
      <pivotArea type="data" outline="0" fieldPosition="0">
        <references count="4">
          <reference field="4294967294" count="1" selected="0">
            <x v="0"/>
          </reference>
          <reference field="1" count="1" selected="0">
            <x v="0"/>
          </reference>
          <reference field="2" count="1" selected="0">
            <x v="2"/>
          </reference>
          <reference field="3" count="1" selected="0">
            <x v="1"/>
          </reference>
        </references>
      </pivotArea>
    </chartFormat>
    <chartFormat chart="2" format="80" series="1">
      <pivotArea type="data" outline="0" fieldPosition="0">
        <references count="4">
          <reference field="4294967294" count="1" selected="0">
            <x v="0"/>
          </reference>
          <reference field="1" count="1" selected="0">
            <x v="12"/>
          </reference>
          <reference field="2" count="1" selected="0">
            <x v="4"/>
          </reference>
          <reference field="3" count="1" selected="0">
            <x v="9"/>
          </reference>
        </references>
      </pivotArea>
    </chartFormat>
    <chartFormat chart="2" format="81" series="1">
      <pivotArea type="data" outline="0" fieldPosition="0">
        <references count="2">
          <reference field="4294967294" count="1" selected="0">
            <x v="0"/>
          </reference>
          <reference field="3" count="1" selected="0">
            <x v="0"/>
          </reference>
        </references>
      </pivotArea>
    </chartFormat>
    <chartFormat chart="2" format="82" series="1">
      <pivotArea type="data" outline="0" fieldPosition="0">
        <references count="2">
          <reference field="4294967294" count="1" selected="0">
            <x v="0"/>
          </reference>
          <reference field="3" count="1" selected="0">
            <x v="1"/>
          </reference>
        </references>
      </pivotArea>
    </chartFormat>
    <chartFormat chart="2" format="83" series="1">
      <pivotArea type="data" outline="0" fieldPosition="0">
        <references count="3">
          <reference field="4294967294" count="1" selected="0">
            <x v="0"/>
          </reference>
          <reference field="2" count="1" selected="0">
            <x v="1"/>
          </reference>
          <reference field="3" count="1" selected="0">
            <x v="1"/>
          </reference>
        </references>
      </pivotArea>
    </chartFormat>
    <chartFormat chart="2" format="84" series="1">
      <pivotArea type="data" outline="0" fieldPosition="0">
        <references count="3">
          <reference field="4294967294" count="1" selected="0">
            <x v="0"/>
          </reference>
          <reference field="2" count="1" selected="0">
            <x v="2"/>
          </reference>
          <reference field="3" count="1" selected="0">
            <x v="1"/>
          </reference>
        </references>
      </pivotArea>
    </chartFormat>
    <chartFormat chart="2" format="85" series="1">
      <pivotArea type="data" outline="0" fieldPosition="0">
        <references count="3">
          <reference field="4294967294" count="1" selected="0">
            <x v="0"/>
          </reference>
          <reference field="2" count="1" selected="0">
            <x v="2"/>
          </reference>
          <reference field="3" count="1" selected="0">
            <x v="0"/>
          </reference>
        </references>
      </pivotArea>
    </chartFormat>
    <chartFormat chart="2" format="86" series="1">
      <pivotArea type="data" outline="0" fieldPosition="0">
        <references count="3">
          <reference field="4294967294" count="1" selected="0">
            <x v="0"/>
          </reference>
          <reference field="2" count="1" selected="0">
            <x v="3"/>
          </reference>
          <reference field="3" count="1" selected="0">
            <x v="0"/>
          </reference>
        </references>
      </pivotArea>
    </chartFormat>
    <chartFormat chart="35" format="93" series="1">
      <pivotArea type="data" outline="0" fieldPosition="0">
        <references count="2">
          <reference field="4294967294" count="1" selected="0">
            <x v="0"/>
          </reference>
          <reference field="3" count="1" selected="0">
            <x v="0"/>
          </reference>
        </references>
      </pivotArea>
    </chartFormat>
    <chartFormat chart="35" format="94" series="1">
      <pivotArea type="data" outline="0" fieldPosition="0">
        <references count="2">
          <reference field="4294967294" count="1" selected="0">
            <x v="0"/>
          </reference>
          <reference field="3" count="1" selected="0">
            <x v="1"/>
          </reference>
        </references>
      </pivotArea>
    </chartFormat>
  </chartFormat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ales Price"/>
    <pivotHierarchy dragToData="1" caption="Average of Sales 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2"/>
  </rowHierarchiesUsage>
  <colHierarchiesUsage count="3">
    <colHierarchyUsage hierarchyUsage="38"/>
    <colHierarchyUsage hierarchyUsage="39"/>
    <colHierarchyUsage hierarchyUsage="4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_product]"/>
        <x15:activeTabTopLevelEntity name="[opportunity_table]"/>
        <x15:activeTabTopLevelEntity name="[accou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3BB7564-EC56-4C78-821D-A94D1C84698B}" name="PivotTable9" cacheId="64" applyNumberFormats="0" applyBorderFormats="0" applyFontFormats="0" applyPatternFormats="0" applyAlignmentFormats="0" applyWidthHeightFormats="1" dataCaption="Values" tag="44e9c264-9651-4636-8753-0022b04bb457" updatedVersion="8" minRefreshableVersion="3" useAutoFormatting="1" itemPrintTitles="1" createdVersion="8" indent="0" outline="1" outlineData="1" multipleFieldFilters="0">
  <location ref="A21:B24"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Won" fld="1" subtotal="count" baseField="0" baseItem="0"/>
  </dataField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A5A9742-79B9-4196-BB7D-807CA196BF2E}" name="PivotTable11" cacheId="46" applyNumberFormats="0" applyBorderFormats="0" applyFontFormats="0" applyPatternFormats="0" applyAlignmentFormats="0" applyWidthHeightFormats="1" dataCaption="Values" tag="1904629a-d201-4025-8650-01dc2154fea3" updatedVersion="8" minRefreshableVersion="3" useAutoFormatting="1" itemPrintTitles="1" createdVersion="8" indent="0" outline="1" outlineData="1" multipleFieldFilters="0" chartFormat="15">
  <location ref="B6:D107" firstHeaderRow="0" firstDataRow="1" firstDataCol="1"/>
  <pivotFields count="4">
    <pivotField axis="axisRow" allDrilled="1" subtotalTop="0" showAll="0" dataSourceSort="1" defaultSubtotal="0" defaultAttributeDrillState="1">
      <items count="1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0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t="grand">
      <x/>
    </i>
  </rowItems>
  <colFields count="1">
    <field x="-2"/>
  </colFields>
  <colItems count="2">
    <i>
      <x/>
    </i>
    <i i="1">
      <x v="1"/>
    </i>
  </colItems>
  <dataFields count="2">
    <dataField name="Sum of Amount" fld="1" baseField="0" baseItem="0"/>
    <dataField name="Sum of Expected Amount" fld="2" baseField="0" baseItem="0"/>
  </dataFields>
  <chartFormats count="4">
    <chartFormat chart="0" format="1"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 chart="14" format="11" series="1">
      <pivotArea type="data" outline="0" fieldPosition="0">
        <references count="1">
          <reference field="4294967294" count="1" selected="0">
            <x v="0"/>
          </reference>
        </references>
      </pivotArea>
    </chartFormat>
    <chartFormat chart="14" format="12" series="1">
      <pivotArea type="data" outline="0" fieldPosition="0">
        <references count="1">
          <reference field="4294967294" count="1" selected="0">
            <x v="1"/>
          </reference>
        </references>
      </pivotArea>
    </chartFormat>
  </chartFormat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_table]"/>
        <x15:activeTabTopLevelEntity name="[Table_ExternalData_1]"/>
        <x15:activeTabTopLevelEntity name="[account]"/>
        <x15:activeTabTopLevelEntity name="[lead]"/>
        <x15:activeTabTopLevelEntity name="[user]"/>
        <x15:activeTabTopLevelEntity name="[Table_ExternalData_16]"/>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C5778AD-53EF-4D2A-BD4B-B5118D25AEE8}" name="PivotTable1" cacheId="49" applyNumberFormats="0" applyBorderFormats="0" applyFontFormats="0" applyPatternFormats="0" applyAlignmentFormats="0" applyWidthHeightFormats="1" dataCaption="Values" tag="5ea7881f-35c9-4e98-ae0a-de6a2a0231f0" updatedVersion="8" minRefreshableVersion="3" useAutoFormatting="1" subtotalHiddenItems="1" itemPrintTitles="1" createdVersion="8" indent="0" outline="1" outlineData="1" multipleFieldFilters="0" chartFormat="48">
  <location ref="A8:E170" firstHeaderRow="1" firstDataRow="3" firstDataCol="1"/>
  <pivotFields count="5">
    <pivotField axis="axisCol" allDrilled="1" subtotalTop="0" showAll="0" dataSourceSort="1" defaultSubtotal="0" defaultAttributeDrillState="1">
      <items count="6">
        <item s="1" x="0"/>
        <item s="1" x="1"/>
        <item s="1" x="2"/>
        <item x="3"/>
        <item x="4"/>
        <item x="5"/>
      </items>
    </pivotField>
    <pivotField dataField="1" subtotalTop="0" showAll="0" defaultSubtotal="0"/>
    <pivotField axis="axisRow" allDrilled="1" subtotalTop="0" showAll="0" dataSourceSort="1"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pivotField>
    <pivotField axis="axisRow" allDrilled="1" subtotalTop="0" showAll="0" dataSourceSort="1" defaultSubtotal="0" defaultAttributeDrillState="1">
      <items count="2">
        <item x="0"/>
        <item x="1"/>
      </items>
    </pivotField>
    <pivotField axis="axisCol" allDrilled="1" subtotalTop="0" showAll="0" dataSourceSort="1" defaultSubtotal="0" defaultAttributeDrillState="1">
      <items count="2">
        <item s="1" x="0"/>
        <item x="1" e="0"/>
      </items>
    </pivotField>
  </pivotFields>
  <rowFields count="2">
    <field x="3"/>
    <field x="2"/>
  </rowFields>
  <rowItems count="160">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r="1">
      <x v="60"/>
    </i>
    <i r="1">
      <x v="61"/>
    </i>
    <i r="1">
      <x v="62"/>
    </i>
    <i r="1">
      <x v="63"/>
    </i>
    <i r="1">
      <x v="64"/>
    </i>
    <i r="1">
      <x v="65"/>
    </i>
    <i r="1">
      <x v="66"/>
    </i>
    <i r="1">
      <x v="67"/>
    </i>
    <i r="1">
      <x v="68"/>
    </i>
    <i r="1">
      <x v="69"/>
    </i>
    <i r="1">
      <x v="70"/>
    </i>
    <i r="1">
      <x v="71"/>
    </i>
    <i r="1">
      <x v="72"/>
    </i>
    <i r="1">
      <x v="73"/>
    </i>
    <i r="1">
      <x v="74"/>
    </i>
    <i r="1">
      <x v="75"/>
    </i>
    <i r="1">
      <x v="76"/>
    </i>
    <i r="1">
      <x v="77"/>
    </i>
    <i r="1">
      <x v="78"/>
    </i>
    <i r="1">
      <x v="79"/>
    </i>
    <i r="1">
      <x v="80"/>
    </i>
    <i>
      <x v="1"/>
    </i>
    <i r="1">
      <x v="81"/>
    </i>
    <i r="1">
      <x v="82"/>
    </i>
    <i r="1">
      <x v="3"/>
    </i>
    <i r="1">
      <x v="4"/>
    </i>
    <i r="1">
      <x v="83"/>
    </i>
    <i r="1">
      <x v="6"/>
    </i>
    <i r="1">
      <x v="84"/>
    </i>
    <i r="1">
      <x v="7"/>
    </i>
    <i r="1">
      <x v="8"/>
    </i>
    <i r="1">
      <x v="9"/>
    </i>
    <i r="1">
      <x v="10"/>
    </i>
    <i r="1">
      <x v="11"/>
    </i>
    <i r="1">
      <x v="85"/>
    </i>
    <i r="1">
      <x v="12"/>
    </i>
    <i r="1">
      <x v="13"/>
    </i>
    <i r="1">
      <x v="14"/>
    </i>
    <i r="1">
      <x v="15"/>
    </i>
    <i r="1">
      <x v="16"/>
    </i>
    <i r="1">
      <x v="8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r="1">
      <x v="60"/>
    </i>
    <i r="1">
      <x v="61"/>
    </i>
    <i r="1">
      <x v="62"/>
    </i>
    <i r="1">
      <x v="63"/>
    </i>
    <i r="1">
      <x v="64"/>
    </i>
    <i r="1">
      <x v="65"/>
    </i>
    <i r="1">
      <x v="66"/>
    </i>
    <i r="1">
      <x v="67"/>
    </i>
    <i r="1">
      <x v="68"/>
    </i>
    <i r="1">
      <x v="87"/>
    </i>
    <i r="1">
      <x v="70"/>
    </i>
    <i r="1">
      <x v="71"/>
    </i>
    <i r="1">
      <x v="72"/>
    </i>
    <i r="1">
      <x v="73"/>
    </i>
    <i t="grand">
      <x/>
    </i>
  </rowItems>
  <colFields count="2">
    <field x="4"/>
    <field x="0"/>
  </colFields>
  <colItems count="4">
    <i>
      <x/>
      <x/>
    </i>
    <i r="1">
      <x v="1"/>
    </i>
    <i r="1">
      <x v="2"/>
    </i>
    <i t="grand">
      <x/>
    </i>
  </colItems>
  <dataFields count="1">
    <dataField name="Count of Opportunity ID" fld="1" subtotal="count" baseField="0" baseItem="0"/>
  </dataFields>
  <chartFormats count="105">
    <chartFormat chart="23" format="161" series="1">
      <pivotArea type="data" outline="0" fieldPosition="0">
        <references count="2">
          <reference field="4294967294" count="1" selected="0">
            <x v="0"/>
          </reference>
          <reference field="2" count="1" selected="0">
            <x v="81"/>
          </reference>
        </references>
      </pivotArea>
    </chartFormat>
    <chartFormat chart="23" format="162" series="1">
      <pivotArea type="data" outline="0" fieldPosition="0">
        <references count="2">
          <reference field="4294967294" count="1" selected="0">
            <x v="0"/>
          </reference>
          <reference field="2" count="1" selected="0">
            <x v="0"/>
          </reference>
        </references>
      </pivotArea>
    </chartFormat>
    <chartFormat chart="23" format="163" series="1">
      <pivotArea type="data" outline="0" fieldPosition="0">
        <references count="2">
          <reference field="4294967294" count="1" selected="0">
            <x v="0"/>
          </reference>
          <reference field="2" count="1" selected="0">
            <x v="1"/>
          </reference>
        </references>
      </pivotArea>
    </chartFormat>
    <chartFormat chart="23" format="164" series="1">
      <pivotArea type="data" outline="0" fieldPosition="0">
        <references count="2">
          <reference field="4294967294" count="1" selected="0">
            <x v="0"/>
          </reference>
          <reference field="2" count="1" selected="0">
            <x v="2"/>
          </reference>
        </references>
      </pivotArea>
    </chartFormat>
    <chartFormat chart="23" format="165" series="1">
      <pivotArea type="data" outline="0" fieldPosition="0">
        <references count="2">
          <reference field="4294967294" count="1" selected="0">
            <x v="0"/>
          </reference>
          <reference field="2" count="1" selected="0">
            <x v="82"/>
          </reference>
        </references>
      </pivotArea>
    </chartFormat>
    <chartFormat chart="23" format="166" series="1">
      <pivotArea type="data" outline="0" fieldPosition="0">
        <references count="2">
          <reference field="4294967294" count="1" selected="0">
            <x v="0"/>
          </reference>
          <reference field="2" count="1" selected="0">
            <x v="3"/>
          </reference>
        </references>
      </pivotArea>
    </chartFormat>
    <chartFormat chart="23" format="167" series="1">
      <pivotArea type="data" outline="0" fieldPosition="0">
        <references count="2">
          <reference field="4294967294" count="1" selected="0">
            <x v="0"/>
          </reference>
          <reference field="2" count="1" selected="0">
            <x v="88"/>
          </reference>
        </references>
      </pivotArea>
    </chartFormat>
    <chartFormat chart="23" format="168" series="1">
      <pivotArea type="data" outline="0" fieldPosition="0">
        <references count="2">
          <reference field="4294967294" count="1" selected="0">
            <x v="0"/>
          </reference>
          <reference field="2" count="1" selected="0">
            <x v="4"/>
          </reference>
        </references>
      </pivotArea>
    </chartFormat>
    <chartFormat chart="23" format="169" series="1">
      <pivotArea type="data" outline="0" fieldPosition="0">
        <references count="2">
          <reference field="4294967294" count="1" selected="0">
            <x v="0"/>
          </reference>
          <reference field="2" count="1" selected="0">
            <x v="83"/>
          </reference>
        </references>
      </pivotArea>
    </chartFormat>
    <chartFormat chart="23" format="170" series="1">
      <pivotArea type="data" outline="0" fieldPosition="0">
        <references count="2">
          <reference field="4294967294" count="1" selected="0">
            <x v="0"/>
          </reference>
          <reference field="2" count="1" selected="0">
            <x v="5"/>
          </reference>
        </references>
      </pivotArea>
    </chartFormat>
    <chartFormat chart="23" format="171" series="1">
      <pivotArea type="data" outline="0" fieldPosition="0">
        <references count="2">
          <reference field="4294967294" count="1" selected="0">
            <x v="0"/>
          </reference>
          <reference field="2" count="1" selected="0">
            <x v="6"/>
          </reference>
        </references>
      </pivotArea>
    </chartFormat>
    <chartFormat chart="23" format="172" series="1">
      <pivotArea type="data" outline="0" fieldPosition="0">
        <references count="2">
          <reference field="4294967294" count="1" selected="0">
            <x v="0"/>
          </reference>
          <reference field="2" count="1" selected="0">
            <x v="84"/>
          </reference>
        </references>
      </pivotArea>
    </chartFormat>
    <chartFormat chart="23" format="173" series="1">
      <pivotArea type="data" outline="0" fieldPosition="0">
        <references count="2">
          <reference field="4294967294" count="1" selected="0">
            <x v="0"/>
          </reference>
          <reference field="2" count="1" selected="0">
            <x v="7"/>
          </reference>
        </references>
      </pivotArea>
    </chartFormat>
    <chartFormat chart="23" format="174" series="1">
      <pivotArea type="data" outline="0" fieldPosition="0">
        <references count="2">
          <reference field="4294967294" count="1" selected="0">
            <x v="0"/>
          </reference>
          <reference field="2" count="1" selected="0">
            <x v="8"/>
          </reference>
        </references>
      </pivotArea>
    </chartFormat>
    <chartFormat chart="23" format="175" series="1">
      <pivotArea type="data" outline="0" fieldPosition="0">
        <references count="2">
          <reference field="4294967294" count="1" selected="0">
            <x v="0"/>
          </reference>
          <reference field="2" count="1" selected="0">
            <x v="9"/>
          </reference>
        </references>
      </pivotArea>
    </chartFormat>
    <chartFormat chart="23" format="176" series="1">
      <pivotArea type="data" outline="0" fieldPosition="0">
        <references count="2">
          <reference field="4294967294" count="1" selected="0">
            <x v="0"/>
          </reference>
          <reference field="2" count="1" selected="0">
            <x v="10"/>
          </reference>
        </references>
      </pivotArea>
    </chartFormat>
    <chartFormat chart="23" format="177" series="1">
      <pivotArea type="data" outline="0" fieldPosition="0">
        <references count="2">
          <reference field="4294967294" count="1" selected="0">
            <x v="0"/>
          </reference>
          <reference field="2" count="1" selected="0">
            <x v="11"/>
          </reference>
        </references>
      </pivotArea>
    </chartFormat>
    <chartFormat chart="23" format="178" series="1">
      <pivotArea type="data" outline="0" fieldPosition="0">
        <references count="2">
          <reference field="4294967294" count="1" selected="0">
            <x v="0"/>
          </reference>
          <reference field="2" count="1" selected="0">
            <x v="85"/>
          </reference>
        </references>
      </pivotArea>
    </chartFormat>
    <chartFormat chart="23" format="179" series="1">
      <pivotArea type="data" outline="0" fieldPosition="0">
        <references count="2">
          <reference field="4294967294" count="1" selected="0">
            <x v="0"/>
          </reference>
          <reference field="2" count="1" selected="0">
            <x v="12"/>
          </reference>
        </references>
      </pivotArea>
    </chartFormat>
    <chartFormat chart="23" format="180" series="1">
      <pivotArea type="data" outline="0" fieldPosition="0">
        <references count="2">
          <reference field="4294967294" count="1" selected="0">
            <x v="0"/>
          </reference>
          <reference field="2" count="1" selected="0">
            <x v="13"/>
          </reference>
        </references>
      </pivotArea>
    </chartFormat>
    <chartFormat chart="23" format="181" series="1">
      <pivotArea type="data" outline="0" fieldPosition="0">
        <references count="2">
          <reference field="4294967294" count="1" selected="0">
            <x v="0"/>
          </reference>
          <reference field="2" count="1" selected="0">
            <x v="14"/>
          </reference>
        </references>
      </pivotArea>
    </chartFormat>
    <chartFormat chart="23" format="182" series="1">
      <pivotArea type="data" outline="0" fieldPosition="0">
        <references count="2">
          <reference field="4294967294" count="1" selected="0">
            <x v="0"/>
          </reference>
          <reference field="2" count="1" selected="0">
            <x v="15"/>
          </reference>
        </references>
      </pivotArea>
    </chartFormat>
    <chartFormat chart="23" format="183" series="1">
      <pivotArea type="data" outline="0" fieldPosition="0">
        <references count="2">
          <reference field="4294967294" count="1" selected="0">
            <x v="0"/>
          </reference>
          <reference field="2" count="1" selected="0">
            <x v="16"/>
          </reference>
        </references>
      </pivotArea>
    </chartFormat>
    <chartFormat chart="23" format="184" series="1">
      <pivotArea type="data" outline="0" fieldPosition="0">
        <references count="2">
          <reference field="4294967294" count="1" selected="0">
            <x v="0"/>
          </reference>
          <reference field="2" count="1" selected="0">
            <x v="86"/>
          </reference>
        </references>
      </pivotArea>
    </chartFormat>
    <chartFormat chart="23" format="185" series="1">
      <pivotArea type="data" outline="0" fieldPosition="0">
        <references count="2">
          <reference field="4294967294" count="1" selected="0">
            <x v="0"/>
          </reference>
          <reference field="2" count="1" selected="0">
            <x v="17"/>
          </reference>
        </references>
      </pivotArea>
    </chartFormat>
    <chartFormat chart="23" format="186" series="1">
      <pivotArea type="data" outline="0" fieldPosition="0">
        <references count="2">
          <reference field="4294967294" count="1" selected="0">
            <x v="0"/>
          </reference>
          <reference field="2" count="1" selected="0">
            <x v="18"/>
          </reference>
        </references>
      </pivotArea>
    </chartFormat>
    <chartFormat chart="23" format="187" series="1">
      <pivotArea type="data" outline="0" fieldPosition="0">
        <references count="2">
          <reference field="4294967294" count="1" selected="0">
            <x v="0"/>
          </reference>
          <reference field="2" count="1" selected="0">
            <x v="19"/>
          </reference>
        </references>
      </pivotArea>
    </chartFormat>
    <chartFormat chart="23" format="188" series="1">
      <pivotArea type="data" outline="0" fieldPosition="0">
        <references count="2">
          <reference field="4294967294" count="1" selected="0">
            <x v="0"/>
          </reference>
          <reference field="2" count="1" selected="0">
            <x v="20"/>
          </reference>
        </references>
      </pivotArea>
    </chartFormat>
    <chartFormat chart="23" format="189" series="1">
      <pivotArea type="data" outline="0" fieldPosition="0">
        <references count="2">
          <reference field="4294967294" count="1" selected="0">
            <x v="0"/>
          </reference>
          <reference field="2" count="1" selected="0">
            <x v="21"/>
          </reference>
        </references>
      </pivotArea>
    </chartFormat>
    <chartFormat chart="23" format="190" series="1">
      <pivotArea type="data" outline="0" fieldPosition="0">
        <references count="2">
          <reference field="4294967294" count="1" selected="0">
            <x v="0"/>
          </reference>
          <reference field="2" count="1" selected="0">
            <x v="22"/>
          </reference>
        </references>
      </pivotArea>
    </chartFormat>
    <chartFormat chart="23" format="191" series="1">
      <pivotArea type="data" outline="0" fieldPosition="0">
        <references count="2">
          <reference field="4294967294" count="1" selected="0">
            <x v="0"/>
          </reference>
          <reference field="2" count="1" selected="0">
            <x v="23"/>
          </reference>
        </references>
      </pivotArea>
    </chartFormat>
    <chartFormat chart="23" format="192" series="1">
      <pivotArea type="data" outline="0" fieldPosition="0">
        <references count="2">
          <reference field="4294967294" count="1" selected="0">
            <x v="0"/>
          </reference>
          <reference field="2" count="1" selected="0">
            <x v="24"/>
          </reference>
        </references>
      </pivotArea>
    </chartFormat>
    <chartFormat chart="23" format="193" series="1">
      <pivotArea type="data" outline="0" fieldPosition="0">
        <references count="2">
          <reference field="4294967294" count="1" selected="0">
            <x v="0"/>
          </reference>
          <reference field="2" count="1" selected="0">
            <x v="25"/>
          </reference>
        </references>
      </pivotArea>
    </chartFormat>
    <chartFormat chart="23" format="194" series="1">
      <pivotArea type="data" outline="0" fieldPosition="0">
        <references count="2">
          <reference field="4294967294" count="1" selected="0">
            <x v="0"/>
          </reference>
          <reference field="2" count="1" selected="0">
            <x v="26"/>
          </reference>
        </references>
      </pivotArea>
    </chartFormat>
    <chartFormat chart="23" format="195" series="1">
      <pivotArea type="data" outline="0" fieldPosition="0">
        <references count="2">
          <reference field="4294967294" count="1" selected="0">
            <x v="0"/>
          </reference>
          <reference field="2" count="1" selected="0">
            <x v="27"/>
          </reference>
        </references>
      </pivotArea>
    </chartFormat>
    <chartFormat chart="23" format="196" series="1">
      <pivotArea type="data" outline="0" fieldPosition="0">
        <references count="2">
          <reference field="4294967294" count="1" selected="0">
            <x v="0"/>
          </reference>
          <reference field="2" count="1" selected="0">
            <x v="28"/>
          </reference>
        </references>
      </pivotArea>
    </chartFormat>
    <chartFormat chart="23" format="197" series="1">
      <pivotArea type="data" outline="0" fieldPosition="0">
        <references count="2">
          <reference field="4294967294" count="1" selected="0">
            <x v="0"/>
          </reference>
          <reference field="2" count="1" selected="0">
            <x v="29"/>
          </reference>
        </references>
      </pivotArea>
    </chartFormat>
    <chartFormat chart="23" format="198" series="1">
      <pivotArea type="data" outline="0" fieldPosition="0">
        <references count="2">
          <reference field="4294967294" count="1" selected="0">
            <x v="0"/>
          </reference>
          <reference field="2" count="1" selected="0">
            <x v="30"/>
          </reference>
        </references>
      </pivotArea>
    </chartFormat>
    <chartFormat chart="23" format="199" series="1">
      <pivotArea type="data" outline="0" fieldPosition="0">
        <references count="2">
          <reference field="4294967294" count="1" selected="0">
            <x v="0"/>
          </reference>
          <reference field="2" count="1" selected="0">
            <x v="31"/>
          </reference>
        </references>
      </pivotArea>
    </chartFormat>
    <chartFormat chart="23" format="200" series="1">
      <pivotArea type="data" outline="0" fieldPosition="0">
        <references count="2">
          <reference field="4294967294" count="1" selected="0">
            <x v="0"/>
          </reference>
          <reference field="2" count="1" selected="0">
            <x v="32"/>
          </reference>
        </references>
      </pivotArea>
    </chartFormat>
    <chartFormat chart="23" format="201" series="1">
      <pivotArea type="data" outline="0" fieldPosition="0">
        <references count="2">
          <reference field="4294967294" count="1" selected="0">
            <x v="0"/>
          </reference>
          <reference field="2" count="1" selected="0">
            <x v="33"/>
          </reference>
        </references>
      </pivotArea>
    </chartFormat>
    <chartFormat chart="23" format="202" series="1">
      <pivotArea type="data" outline="0" fieldPosition="0">
        <references count="2">
          <reference field="4294967294" count="1" selected="0">
            <x v="0"/>
          </reference>
          <reference field="2" count="1" selected="0">
            <x v="34"/>
          </reference>
        </references>
      </pivotArea>
    </chartFormat>
    <chartFormat chart="23" format="203" series="1">
      <pivotArea type="data" outline="0" fieldPosition="0">
        <references count="2">
          <reference field="4294967294" count="1" selected="0">
            <x v="0"/>
          </reference>
          <reference field="2" count="1" selected="0">
            <x v="35"/>
          </reference>
        </references>
      </pivotArea>
    </chartFormat>
    <chartFormat chart="23" format="204" series="1">
      <pivotArea type="data" outline="0" fieldPosition="0">
        <references count="2">
          <reference field="4294967294" count="1" selected="0">
            <x v="0"/>
          </reference>
          <reference field="2" count="1" selected="0">
            <x v="36"/>
          </reference>
        </references>
      </pivotArea>
    </chartFormat>
    <chartFormat chart="23" format="205" series="1">
      <pivotArea type="data" outline="0" fieldPosition="0">
        <references count="2">
          <reference field="4294967294" count="1" selected="0">
            <x v="0"/>
          </reference>
          <reference field="2" count="1" selected="0">
            <x v="37"/>
          </reference>
        </references>
      </pivotArea>
    </chartFormat>
    <chartFormat chart="23" format="206" series="1">
      <pivotArea type="data" outline="0" fieldPosition="0">
        <references count="2">
          <reference field="4294967294" count="1" selected="0">
            <x v="0"/>
          </reference>
          <reference field="2" count="1" selected="0">
            <x v="38"/>
          </reference>
        </references>
      </pivotArea>
    </chartFormat>
    <chartFormat chart="23" format="207" series="1">
      <pivotArea type="data" outline="0" fieldPosition="0">
        <references count="2">
          <reference field="4294967294" count="1" selected="0">
            <x v="0"/>
          </reference>
          <reference field="2" count="1" selected="0">
            <x v="39"/>
          </reference>
        </references>
      </pivotArea>
    </chartFormat>
    <chartFormat chart="23" format="208" series="1">
      <pivotArea type="data" outline="0" fieldPosition="0">
        <references count="2">
          <reference field="4294967294" count="1" selected="0">
            <x v="0"/>
          </reference>
          <reference field="2" count="1" selected="0">
            <x v="40"/>
          </reference>
        </references>
      </pivotArea>
    </chartFormat>
    <chartFormat chart="23" format="209" series="1">
      <pivotArea type="data" outline="0" fieldPosition="0">
        <references count="2">
          <reference field="4294967294" count="1" selected="0">
            <x v="0"/>
          </reference>
          <reference field="2" count="1" selected="0">
            <x v="41"/>
          </reference>
        </references>
      </pivotArea>
    </chartFormat>
    <chartFormat chart="23" format="210" series="1">
      <pivotArea type="data" outline="0" fieldPosition="0">
        <references count="2">
          <reference field="4294967294" count="1" selected="0">
            <x v="0"/>
          </reference>
          <reference field="2" count="1" selected="0">
            <x v="42"/>
          </reference>
        </references>
      </pivotArea>
    </chartFormat>
    <chartFormat chart="23" format="211" series="1">
      <pivotArea type="data" outline="0" fieldPosition="0">
        <references count="2">
          <reference field="4294967294" count="1" selected="0">
            <x v="0"/>
          </reference>
          <reference field="2" count="1" selected="0">
            <x v="43"/>
          </reference>
        </references>
      </pivotArea>
    </chartFormat>
    <chartFormat chart="23" format="212" series="1">
      <pivotArea type="data" outline="0" fieldPosition="0">
        <references count="2">
          <reference field="4294967294" count="1" selected="0">
            <x v="0"/>
          </reference>
          <reference field="2" count="1" selected="0">
            <x v="44"/>
          </reference>
        </references>
      </pivotArea>
    </chartFormat>
    <chartFormat chart="23" format="213" series="1">
      <pivotArea type="data" outline="0" fieldPosition="0">
        <references count="2">
          <reference field="4294967294" count="1" selected="0">
            <x v="0"/>
          </reference>
          <reference field="2" count="1" selected="0">
            <x v="45"/>
          </reference>
        </references>
      </pivotArea>
    </chartFormat>
    <chartFormat chart="23" format="214" series="1">
      <pivotArea type="data" outline="0" fieldPosition="0">
        <references count="2">
          <reference field="4294967294" count="1" selected="0">
            <x v="0"/>
          </reference>
          <reference field="2" count="1" selected="0">
            <x v="46"/>
          </reference>
        </references>
      </pivotArea>
    </chartFormat>
    <chartFormat chart="23" format="215" series="1">
      <pivotArea type="data" outline="0" fieldPosition="0">
        <references count="2">
          <reference field="4294967294" count="1" selected="0">
            <x v="0"/>
          </reference>
          <reference field="2" count="1" selected="0">
            <x v="47"/>
          </reference>
        </references>
      </pivotArea>
    </chartFormat>
    <chartFormat chart="23" format="216" series="1">
      <pivotArea type="data" outline="0" fieldPosition="0">
        <references count="2">
          <reference field="4294967294" count="1" selected="0">
            <x v="0"/>
          </reference>
          <reference field="2" count="1" selected="0">
            <x v="48"/>
          </reference>
        </references>
      </pivotArea>
    </chartFormat>
    <chartFormat chart="23" format="217" series="1">
      <pivotArea type="data" outline="0" fieldPosition="0">
        <references count="2">
          <reference field="4294967294" count="1" selected="0">
            <x v="0"/>
          </reference>
          <reference field="2" count="1" selected="0">
            <x v="49"/>
          </reference>
        </references>
      </pivotArea>
    </chartFormat>
    <chartFormat chart="23" format="218" series="1">
      <pivotArea type="data" outline="0" fieldPosition="0">
        <references count="2">
          <reference field="4294967294" count="1" selected="0">
            <x v="0"/>
          </reference>
          <reference field="2" count="1" selected="0">
            <x v="50"/>
          </reference>
        </references>
      </pivotArea>
    </chartFormat>
    <chartFormat chart="23" format="219" series="1">
      <pivotArea type="data" outline="0" fieldPosition="0">
        <references count="2">
          <reference field="4294967294" count="1" selected="0">
            <x v="0"/>
          </reference>
          <reference field="2" count="1" selected="0">
            <x v="51"/>
          </reference>
        </references>
      </pivotArea>
    </chartFormat>
    <chartFormat chart="23" format="220" series="1">
      <pivotArea type="data" outline="0" fieldPosition="0">
        <references count="2">
          <reference field="4294967294" count="1" selected="0">
            <x v="0"/>
          </reference>
          <reference field="2" count="1" selected="0">
            <x v="52"/>
          </reference>
        </references>
      </pivotArea>
    </chartFormat>
    <chartFormat chart="23" format="221" series="1">
      <pivotArea type="data" outline="0" fieldPosition="0">
        <references count="2">
          <reference field="4294967294" count="1" selected="0">
            <x v="0"/>
          </reference>
          <reference field="2" count="1" selected="0">
            <x v="53"/>
          </reference>
        </references>
      </pivotArea>
    </chartFormat>
    <chartFormat chart="23" format="222" series="1">
      <pivotArea type="data" outline="0" fieldPosition="0">
        <references count="2">
          <reference field="4294967294" count="1" selected="0">
            <x v="0"/>
          </reference>
          <reference field="2" count="1" selected="0">
            <x v="54"/>
          </reference>
        </references>
      </pivotArea>
    </chartFormat>
    <chartFormat chart="23" format="223" series="1">
      <pivotArea type="data" outline="0" fieldPosition="0">
        <references count="2">
          <reference field="4294967294" count="1" selected="0">
            <x v="0"/>
          </reference>
          <reference field="2" count="1" selected="0">
            <x v="55"/>
          </reference>
        </references>
      </pivotArea>
    </chartFormat>
    <chartFormat chart="23" format="224" series="1">
      <pivotArea type="data" outline="0" fieldPosition="0">
        <references count="2">
          <reference field="4294967294" count="1" selected="0">
            <x v="0"/>
          </reference>
          <reference field="2" count="1" selected="0">
            <x v="56"/>
          </reference>
        </references>
      </pivotArea>
    </chartFormat>
    <chartFormat chart="23" format="225" series="1">
      <pivotArea type="data" outline="0" fieldPosition="0">
        <references count="2">
          <reference field="4294967294" count="1" selected="0">
            <x v="0"/>
          </reference>
          <reference field="2" count="1" selected="0">
            <x v="57"/>
          </reference>
        </references>
      </pivotArea>
    </chartFormat>
    <chartFormat chart="23" format="226" series="1">
      <pivotArea type="data" outline="0" fieldPosition="0">
        <references count="2">
          <reference field="4294967294" count="1" selected="0">
            <x v="0"/>
          </reference>
          <reference field="2" count="1" selected="0">
            <x v="58"/>
          </reference>
        </references>
      </pivotArea>
    </chartFormat>
    <chartFormat chart="23" format="227" series="1">
      <pivotArea type="data" outline="0" fieldPosition="0">
        <references count="2">
          <reference field="4294967294" count="1" selected="0">
            <x v="0"/>
          </reference>
          <reference field="2" count="1" selected="0">
            <x v="59"/>
          </reference>
        </references>
      </pivotArea>
    </chartFormat>
    <chartFormat chart="23" format="228" series="1">
      <pivotArea type="data" outline="0" fieldPosition="0">
        <references count="2">
          <reference field="4294967294" count="1" selected="0">
            <x v="0"/>
          </reference>
          <reference field="2" count="1" selected="0">
            <x v="60"/>
          </reference>
        </references>
      </pivotArea>
    </chartFormat>
    <chartFormat chart="23" format="229" series="1">
      <pivotArea type="data" outline="0" fieldPosition="0">
        <references count="2">
          <reference field="4294967294" count="1" selected="0">
            <x v="0"/>
          </reference>
          <reference field="2" count="1" selected="0">
            <x v="61"/>
          </reference>
        </references>
      </pivotArea>
    </chartFormat>
    <chartFormat chart="23" format="230" series="1">
      <pivotArea type="data" outline="0" fieldPosition="0">
        <references count="2">
          <reference field="4294967294" count="1" selected="0">
            <x v="0"/>
          </reference>
          <reference field="2" count="1" selected="0">
            <x v="62"/>
          </reference>
        </references>
      </pivotArea>
    </chartFormat>
    <chartFormat chart="23" format="231" series="1">
      <pivotArea type="data" outline="0" fieldPosition="0">
        <references count="2">
          <reference field="4294967294" count="1" selected="0">
            <x v="0"/>
          </reference>
          <reference field="2" count="1" selected="0">
            <x v="63"/>
          </reference>
        </references>
      </pivotArea>
    </chartFormat>
    <chartFormat chart="23" format="232" series="1">
      <pivotArea type="data" outline="0" fieldPosition="0">
        <references count="2">
          <reference field="4294967294" count="1" selected="0">
            <x v="0"/>
          </reference>
          <reference field="2" count="1" selected="0">
            <x v="64"/>
          </reference>
        </references>
      </pivotArea>
    </chartFormat>
    <chartFormat chart="23" format="233" series="1">
      <pivotArea type="data" outline="0" fieldPosition="0">
        <references count="2">
          <reference field="4294967294" count="1" selected="0">
            <x v="0"/>
          </reference>
          <reference field="2" count="1" selected="0">
            <x v="65"/>
          </reference>
        </references>
      </pivotArea>
    </chartFormat>
    <chartFormat chart="23" format="234" series="1">
      <pivotArea type="data" outline="0" fieldPosition="0">
        <references count="2">
          <reference field="4294967294" count="1" selected="0">
            <x v="0"/>
          </reference>
          <reference field="2" count="1" selected="0">
            <x v="66"/>
          </reference>
        </references>
      </pivotArea>
    </chartFormat>
    <chartFormat chart="23" format="235" series="1">
      <pivotArea type="data" outline="0" fieldPosition="0">
        <references count="2">
          <reference field="4294967294" count="1" selected="0">
            <x v="0"/>
          </reference>
          <reference field="2" count="1" selected="0">
            <x v="67"/>
          </reference>
        </references>
      </pivotArea>
    </chartFormat>
    <chartFormat chart="23" format="236" series="1">
      <pivotArea type="data" outline="0" fieldPosition="0">
        <references count="2">
          <reference field="4294967294" count="1" selected="0">
            <x v="0"/>
          </reference>
          <reference field="2" count="1" selected="0">
            <x v="68"/>
          </reference>
        </references>
      </pivotArea>
    </chartFormat>
    <chartFormat chart="23" format="237" series="1">
      <pivotArea type="data" outline="0" fieldPosition="0">
        <references count="2">
          <reference field="4294967294" count="1" selected="0">
            <x v="0"/>
          </reference>
          <reference field="2" count="1" selected="0">
            <x v="69"/>
          </reference>
        </references>
      </pivotArea>
    </chartFormat>
    <chartFormat chart="23" format="238" series="1">
      <pivotArea type="data" outline="0" fieldPosition="0">
        <references count="2">
          <reference field="4294967294" count="1" selected="0">
            <x v="0"/>
          </reference>
          <reference field="2" count="1" selected="0">
            <x v="87"/>
          </reference>
        </references>
      </pivotArea>
    </chartFormat>
    <chartFormat chart="23" format="239" series="1">
      <pivotArea type="data" outline="0" fieldPosition="0">
        <references count="2">
          <reference field="4294967294" count="1" selected="0">
            <x v="0"/>
          </reference>
          <reference field="2" count="1" selected="0">
            <x v="70"/>
          </reference>
        </references>
      </pivotArea>
    </chartFormat>
    <chartFormat chart="23" format="240" series="1">
      <pivotArea type="data" outline="0" fieldPosition="0">
        <references count="2">
          <reference field="4294967294" count="1" selected="0">
            <x v="0"/>
          </reference>
          <reference field="2" count="1" selected="0">
            <x v="71"/>
          </reference>
        </references>
      </pivotArea>
    </chartFormat>
    <chartFormat chart="23" format="241" series="1">
      <pivotArea type="data" outline="0" fieldPosition="0">
        <references count="2">
          <reference field="4294967294" count="1" selected="0">
            <x v="0"/>
          </reference>
          <reference field="2" count="1" selected="0">
            <x v="72"/>
          </reference>
        </references>
      </pivotArea>
    </chartFormat>
    <chartFormat chart="23" format="242" series="1">
      <pivotArea type="data" outline="0" fieldPosition="0">
        <references count="2">
          <reference field="4294967294" count="1" selected="0">
            <x v="0"/>
          </reference>
          <reference field="2" count="1" selected="0">
            <x v="73"/>
          </reference>
        </references>
      </pivotArea>
    </chartFormat>
    <chartFormat chart="23" format="243" series="1">
      <pivotArea type="data" outline="0" fieldPosition="0">
        <references count="2">
          <reference field="4294967294" count="1" selected="0">
            <x v="0"/>
          </reference>
          <reference field="2" count="1" selected="0">
            <x v="74"/>
          </reference>
        </references>
      </pivotArea>
    </chartFormat>
    <chartFormat chart="23" format="244" series="1">
      <pivotArea type="data" outline="0" fieldPosition="0">
        <references count="2">
          <reference field="4294967294" count="1" selected="0">
            <x v="0"/>
          </reference>
          <reference field="2" count="1" selected="0">
            <x v="75"/>
          </reference>
        </references>
      </pivotArea>
    </chartFormat>
    <chartFormat chart="23" format="245" series="1">
      <pivotArea type="data" outline="0" fieldPosition="0">
        <references count="2">
          <reference field="4294967294" count="1" selected="0">
            <x v="0"/>
          </reference>
          <reference field="2" count="1" selected="0">
            <x v="76"/>
          </reference>
        </references>
      </pivotArea>
    </chartFormat>
    <chartFormat chart="23" format="246" series="1">
      <pivotArea type="data" outline="0" fieldPosition="0">
        <references count="2">
          <reference field="4294967294" count="1" selected="0">
            <x v="0"/>
          </reference>
          <reference field="2" count="1" selected="0">
            <x v="77"/>
          </reference>
        </references>
      </pivotArea>
    </chartFormat>
    <chartFormat chart="23" format="247" series="1">
      <pivotArea type="data" outline="0" fieldPosition="0">
        <references count="2">
          <reference field="4294967294" count="1" selected="0">
            <x v="0"/>
          </reference>
          <reference field="2" count="1" selected="0">
            <x v="78"/>
          </reference>
        </references>
      </pivotArea>
    </chartFormat>
    <chartFormat chart="23" format="248" series="1">
      <pivotArea type="data" outline="0" fieldPosition="0">
        <references count="2">
          <reference field="4294967294" count="1" selected="0">
            <x v="0"/>
          </reference>
          <reference field="2" count="1" selected="0">
            <x v="89"/>
          </reference>
        </references>
      </pivotArea>
    </chartFormat>
    <chartFormat chart="23" format="249" series="1">
      <pivotArea type="data" outline="0" fieldPosition="0">
        <references count="2">
          <reference field="4294967294" count="1" selected="0">
            <x v="0"/>
          </reference>
          <reference field="2" count="1" selected="0">
            <x v="79"/>
          </reference>
        </references>
      </pivotArea>
    </chartFormat>
    <chartFormat chart="23" format="250" series="1">
      <pivotArea type="data" outline="0" fieldPosition="0">
        <references count="2">
          <reference field="4294967294" count="1" selected="0">
            <x v="0"/>
          </reference>
          <reference field="2" count="1" selected="0">
            <x v="90"/>
          </reference>
        </references>
      </pivotArea>
    </chartFormat>
    <chartFormat chart="23" format="251" series="1">
      <pivotArea type="data" outline="0" fieldPosition="0">
        <references count="2">
          <reference field="4294967294" count="1" selected="0">
            <x v="0"/>
          </reference>
          <reference field="2" count="1" selected="0">
            <x v="80"/>
          </reference>
        </references>
      </pivotArea>
    </chartFormat>
    <chartFormat chart="23" format="252" series="1">
      <pivotArea type="data" outline="0" fieldPosition="0">
        <references count="1">
          <reference field="4294967294" count="1" selected="0">
            <x v="0"/>
          </reference>
        </references>
      </pivotArea>
    </chartFormat>
    <chartFormat chart="23" format="253" series="1">
      <pivotArea type="data" outline="0" fieldPosition="0">
        <references count="2">
          <reference field="4294967294" count="1" selected="0">
            <x v="0"/>
          </reference>
          <reference field="4" count="1" selected="0">
            <x v="0"/>
          </reference>
        </references>
      </pivotArea>
    </chartFormat>
    <chartFormat chart="23" format="254" series="1">
      <pivotArea type="data" outline="0" fieldPosition="0">
        <references count="3">
          <reference field="4294967294" count="1" selected="0">
            <x v="0"/>
          </reference>
          <reference field="0" count="1" selected="0">
            <x v="2"/>
          </reference>
          <reference field="4" count="1" selected="0">
            <x v="1"/>
          </reference>
        </references>
      </pivotArea>
    </chartFormat>
    <chartFormat chart="23" format="255" series="1">
      <pivotArea type="data" outline="0" fieldPosition="0">
        <references count="3">
          <reference field="4294967294" count="1" selected="0">
            <x v="0"/>
          </reference>
          <reference field="0" count="1" selected="0">
            <x v="0"/>
          </reference>
          <reference field="4" count="1" selected="0">
            <x v="0"/>
          </reference>
        </references>
      </pivotArea>
    </chartFormat>
    <chartFormat chart="23" format="256" series="1">
      <pivotArea type="data" outline="0" fieldPosition="0">
        <references count="3">
          <reference field="4294967294" count="1" selected="0">
            <x v="0"/>
          </reference>
          <reference field="0" count="1" selected="0">
            <x v="1"/>
          </reference>
          <reference field="4" count="1" selected="0">
            <x v="0"/>
          </reference>
        </references>
      </pivotArea>
    </chartFormat>
    <chartFormat chart="23" format="257" series="1">
      <pivotArea type="data" outline="0" fieldPosition="0">
        <references count="3">
          <reference field="4294967294" count="1" selected="0">
            <x v="0"/>
          </reference>
          <reference field="0" count="1" selected="0">
            <x v="2"/>
          </reference>
          <reference field="4" count="1" selected="0">
            <x v="0"/>
          </reference>
        </references>
      </pivotArea>
    </chartFormat>
    <chartFormat chart="23" format="258" series="1">
      <pivotArea type="data" outline="0" fieldPosition="0">
        <references count="3">
          <reference field="4294967294" count="1" selected="0">
            <x v="0"/>
          </reference>
          <reference field="0" count="1" selected="0">
            <x v="4"/>
          </reference>
          <reference field="4" count="1" selected="0">
            <x v="0"/>
          </reference>
        </references>
      </pivotArea>
    </chartFormat>
    <chartFormat chart="23" format="259" series="1">
      <pivotArea type="data" outline="0" fieldPosition="0">
        <references count="3">
          <reference field="4294967294" count="1" selected="0">
            <x v="0"/>
          </reference>
          <reference field="0" count="1" selected="0">
            <x v="5"/>
          </reference>
          <reference field="4" count="1" selected="0">
            <x v="0"/>
          </reference>
        </references>
      </pivotArea>
    </chartFormat>
    <chartFormat chart="23" format="260" series="1">
      <pivotArea type="data" outline="0" fieldPosition="0">
        <references count="3">
          <reference field="4294967294" count="1" selected="0">
            <x v="0"/>
          </reference>
          <reference field="0" count="1" selected="0">
            <x v="3"/>
          </reference>
          <reference field="4" count="1" selected="0">
            <x v="0"/>
          </reference>
        </references>
      </pivotArea>
    </chartFormat>
    <chartFormat chart="23" format="261" series="1">
      <pivotArea type="data" outline="0" fieldPosition="0">
        <references count="2">
          <reference field="4294967294" count="1" selected="0">
            <x v="0"/>
          </reference>
          <reference field="4" count="1" selected="0">
            <x v="1"/>
          </reference>
        </references>
      </pivotArea>
    </chartFormat>
    <chartFormat chart="47" format="272" series="1">
      <pivotArea type="data" outline="0" fieldPosition="0">
        <references count="2">
          <reference field="4294967294" count="1" selected="0">
            <x v="0"/>
          </reference>
          <reference field="4" count="1" selected="0">
            <x v="1"/>
          </reference>
        </references>
      </pivotArea>
    </chartFormat>
    <chartFormat chart="47" format="273" series="1">
      <pivotArea type="data" outline="0" fieldPosition="0">
        <references count="3">
          <reference field="4294967294" count="1" selected="0">
            <x v="0"/>
          </reference>
          <reference field="0" count="1" selected="0">
            <x v="0"/>
          </reference>
          <reference field="4" count="1" selected="0">
            <x v="0"/>
          </reference>
        </references>
      </pivotArea>
    </chartFormat>
    <chartFormat chart="47" format="274" series="1">
      <pivotArea type="data" outline="0" fieldPosition="0">
        <references count="3">
          <reference field="4294967294" count="1" selected="0">
            <x v="0"/>
          </reference>
          <reference field="0" count="1" selected="0">
            <x v="1"/>
          </reference>
          <reference field="4" count="1" selected="0">
            <x v="0"/>
          </reference>
        </references>
      </pivotArea>
    </chartFormat>
    <chartFormat chart="47" format="275" series="1">
      <pivotArea type="data" outline="0" fieldPosition="0">
        <references count="3">
          <reference field="4294967294" count="1" selected="0">
            <x v="0"/>
          </reference>
          <reference field="0" count="1" selected="0">
            <x v="2"/>
          </reference>
          <reference field="4" count="1" selected="0">
            <x v="0"/>
          </reference>
        </references>
      </pivotArea>
    </chartFormat>
  </chartFormat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18"/>
    <rowHierarchyUsage hierarchyUsage="144"/>
  </rowHierarchiesUsage>
  <colHierarchiesUsage count="2">
    <colHierarchyUsage hierarchyUsage="423"/>
    <colHierarchyUsage hierarchyUsage="2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_table]"/>
        <x15:activeTabTopLevelEntity name="[opportunity_product]"/>
        <x15:activeTabTopLevelEntity name="[user]"/>
        <x15:activeTabTopLevelEntity name="[Table_ExternalData_16]"/>
        <x15:activeTabTopLevelEntity name="[accou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0DD5344-8B7F-40EE-A9D9-E497CFA22F2D}" name="PivotTable4" cacheId="52" applyNumberFormats="0" applyBorderFormats="0" applyFontFormats="0" applyPatternFormats="0" applyAlignmentFormats="0" applyWidthHeightFormats="1" dataCaption="Values" tag="c1c8ea62-3d11-415a-a3d2-31a8a00b2513" updatedVersion="8" minRefreshableVersion="3" useAutoFormatting="1" itemPrintTitles="1" createdVersion="8" indent="0" outline="1" outlineData="1" multipleFieldFilters="0" chartFormat="8">
  <location ref="A7:D99" firstHeaderRow="1" firstDataRow="3"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s>
    </pivotField>
    <pivotField dataField="1" subtotalTop="0" showAll="0" defaultSubtotal="0"/>
    <pivotField axis="axisCol" allDrilled="1" subtotalTop="0" showAll="0" dataSourceSort="1" defaultSubtotal="0" defaultAttributeDrillState="1">
      <items count="2">
        <item s="1" x="0"/>
        <item s="1" x="1"/>
      </items>
    </pivotField>
  </pivotFields>
  <rowFields count="1">
    <field x="1"/>
  </rowFields>
  <rowItems count="9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t="grand">
      <x/>
    </i>
  </rowItems>
  <colFields count="2">
    <field x="0"/>
    <field x="3"/>
  </colFields>
  <colItems count="3">
    <i>
      <x/>
      <x/>
    </i>
    <i>
      <x v="1"/>
      <x v="1"/>
    </i>
    <i t="grand">
      <x/>
    </i>
  </colItems>
  <dataFields count="1">
    <dataField name="Count of Opportunity ID" fld="2" subtotal="count" baseField="0" baseItem="0"/>
  </dataFields>
  <chartFormats count="4">
    <chartFormat chart="0" format="0" series="1">
      <pivotArea type="data" outline="0" fieldPosition="0">
        <references count="3">
          <reference field="4294967294" count="1" selected="0">
            <x v="0"/>
          </reference>
          <reference field="0" count="1" selected="0">
            <x v="0"/>
          </reference>
          <reference field="3" count="1" selected="0">
            <x v="0"/>
          </reference>
        </references>
      </pivotArea>
    </chartFormat>
    <chartFormat chart="0" format="1" series="1">
      <pivotArea type="data" outline="0" fieldPosition="0">
        <references count="3">
          <reference field="4294967294" count="1" selected="0">
            <x v="0"/>
          </reference>
          <reference field="0" count="1" selected="0">
            <x v="1"/>
          </reference>
          <reference field="3" count="1" selected="0">
            <x v="1"/>
          </reference>
        </references>
      </pivotArea>
    </chartFormat>
    <chartFormat chart="7" format="8" series="1">
      <pivotArea type="data" outline="0" fieldPosition="0">
        <references count="3">
          <reference field="4294967294" count="1" selected="0">
            <x v="0"/>
          </reference>
          <reference field="0" count="1" selected="0">
            <x v="0"/>
          </reference>
          <reference field="3" count="1" selected="0">
            <x v="0"/>
          </reference>
        </references>
      </pivotArea>
    </chartFormat>
    <chartFormat chart="7" format="9" series="1">
      <pivotArea type="data" outline="0" fieldPosition="0">
        <references count="3">
          <reference field="4294967294" count="1" selected="0">
            <x v="0"/>
          </reference>
          <reference field="0" count="1" selected="0">
            <x v="1"/>
          </reference>
          <reference field="3" count="1" selected="0">
            <x v="1"/>
          </reference>
        </references>
      </pivotArea>
    </chartFormat>
  </chartFormat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4"/>
  </rowHierarchiesUsage>
  <colHierarchiesUsage count="2">
    <colHierarchyUsage hierarchyUsage="218"/>
    <colHierarchyUsage hierarchyUsage="2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_table]"/>
        <x15:activeTabTopLevelEntity name="[accou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B8A3F12-0140-4963-8ADB-5E70C115FBC6}" name="PivotTable4" cacheId="43" applyNumberFormats="0" applyBorderFormats="0" applyFontFormats="0" applyPatternFormats="0" applyAlignmentFormats="0" applyWidthHeightFormats="1" dataCaption="Values" tag="3bf7ceac-3439-4545-8a46-033699764105" updatedVersion="8" minRefreshableVersion="3" useAutoFormatting="1" itemPrintTitles="1" createdVersion="8" indent="0" outline="1" outlineData="1" multipleFieldFilters="0" chartFormat="10">
  <location ref="B6:E98" firstHeaderRow="1" firstDataRow="3" firstDataCol="1"/>
  <pivotFields count="5">
    <pivotField axis="axisCol"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s>
    </pivotField>
    <pivotField axis="axisCol" allDrilled="1" subtotalTop="0" showAll="0" dataSourceSort="1" defaultSubtotal="0" defaultAttributeDrillState="1">
      <items count="2">
        <item s="1" x="0"/>
        <item s="1" x="1"/>
      </items>
    </pivotField>
    <pivotField allDrilled="1" subtotalTop="0" showAll="0" dataSourceSort="1" defaultSubtotal="0" defaultAttributeDrillState="1"/>
  </pivotFields>
  <rowFields count="1">
    <field x="2"/>
  </rowFields>
  <rowItems count="9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t="grand">
      <x/>
    </i>
  </rowItems>
  <colFields count="2">
    <field x="3"/>
    <field x="0"/>
  </colFields>
  <colItems count="3">
    <i>
      <x/>
      <x/>
    </i>
    <i>
      <x v="1"/>
      <x v="1"/>
    </i>
    <i t="grand">
      <x/>
    </i>
  </colItems>
  <dataFields count="1">
    <dataField name="Count of Opportunity ID" fld="1" subtotal="count" baseField="0" baseItem="0"/>
  </dataFields>
  <chartFormats count="5">
    <chartFormat chart="0" format="0" series="1">
      <pivotArea type="data" outline="0" fieldPosition="0">
        <references count="3">
          <reference field="4294967294" count="1" selected="0">
            <x v="0"/>
          </reference>
          <reference field="0" count="1" selected="0">
            <x v="1"/>
          </reference>
          <reference field="3" count="1" selected="0">
            <x v="1"/>
          </reference>
        </references>
      </pivotArea>
    </chartFormat>
    <chartFormat chart="0" format="1" series="1">
      <pivotArea type="data" outline="0" fieldPosition="0">
        <references count="3">
          <reference field="4294967294" count="1" selected="0">
            <x v="0"/>
          </reference>
          <reference field="0" count="1" selected="0">
            <x v="0"/>
          </reference>
          <reference field="3" count="1" selected="0">
            <x v="0"/>
          </reference>
        </references>
      </pivotArea>
    </chartFormat>
    <chartFormat chart="0" format="2" series="1">
      <pivotArea type="data" outline="0" fieldPosition="0">
        <references count="2">
          <reference field="4294967294" count="1" selected="0">
            <x v="0"/>
          </reference>
          <reference field="3" count="1" selected="0">
            <x v="1"/>
          </reference>
        </references>
      </pivotArea>
    </chartFormat>
    <chartFormat chart="7" format="9" series="1">
      <pivotArea type="data" outline="0" fieldPosition="0">
        <references count="3">
          <reference field="4294967294" count="1" selected="0">
            <x v="0"/>
          </reference>
          <reference field="0" count="1" selected="0">
            <x v="0"/>
          </reference>
          <reference field="3" count="1" selected="0">
            <x v="0"/>
          </reference>
        </references>
      </pivotArea>
    </chartFormat>
    <chartFormat chart="7" format="10" series="1">
      <pivotArea type="data" outline="0" fieldPosition="0">
        <references count="3">
          <reference field="4294967294" count="1" selected="0">
            <x v="0"/>
          </reference>
          <reference field="0" count="1" selected="0">
            <x v="1"/>
          </reference>
          <reference field="3" count="1" selected="0">
            <x v="1"/>
          </reference>
        </references>
      </pivotArea>
    </chartFormat>
  </chartFormat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lead].[Status].&amp;[Prospec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4"/>
  </rowHierarchiesUsage>
  <colHierarchiesUsage count="2">
    <colHierarchyUsage hierarchyUsage="212"/>
    <colHierarchyUsage hierarchyUsage="21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_product]"/>
        <x15:activeTabTopLevelEntity name="[opportunity_table]"/>
        <x15:activeTabTopLevelEntity name="[account]"/>
        <x15:activeTabTopLevelEntity name="[le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1C49B08-7DD2-4438-B4D3-9BDAE01C3084}" name="PivotTable2" cacheId="70" applyNumberFormats="0" applyBorderFormats="0" applyFontFormats="0" applyPatternFormats="0" applyAlignmentFormats="0" applyWidthHeightFormats="1" dataCaption="Values" tag="2d788767-153b-4d27-87c7-9cf0e4768b6d" updatedVersion="8" minRefreshableVersion="3" useAutoFormatting="1" itemPrintTitles="1" createdVersion="8" indent="0" outline="1" outlineData="1" multipleFieldFilters="0">
  <location ref="A10:B19" firstHeaderRow="1" firstDataRow="1" firstDataCol="1"/>
  <pivotFields count="3">
    <pivotField dataField="1" subtotalTop="0" showAll="0" defaultSubtotal="0"/>
    <pivotField axis="axisRow" allDrilled="1" subtotalTop="0" showAll="0" dataSourceSort="1" defaultSubtotal="0" defaultAttributeDrillState="1">
      <items count="8">
        <item x="0" e="0"/>
        <item x="1" e="0"/>
        <item x="2" e="0"/>
        <item x="3" e="0"/>
        <item x="4" e="0"/>
        <item x="5" e="0"/>
        <item x="6"/>
        <item x="7"/>
      </items>
    </pivotField>
    <pivotField allDrilled="1" subtotalTop="0" showAll="0" dataSourceSort="1" defaultSubtotal="0" defaultAttributeDrillState="1"/>
  </pivotFields>
  <rowFields count="1">
    <field x="1"/>
  </rowFields>
  <rowItems count="9">
    <i>
      <x/>
    </i>
    <i>
      <x v="1"/>
    </i>
    <i>
      <x v="2"/>
    </i>
    <i>
      <x v="3"/>
    </i>
    <i>
      <x v="4"/>
    </i>
    <i>
      <x v="5"/>
    </i>
    <i>
      <x v="6"/>
    </i>
    <i>
      <x v="7"/>
    </i>
    <i t="grand">
      <x/>
    </i>
  </rowItems>
  <colItems count="1">
    <i/>
  </colItems>
  <dataFields count="1">
    <dataField name="Sum of Expected Amount" fld="0" baseField="0" baseItem="0"/>
  </dataFields>
  <pivotHierarchies count="59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opportunity_table]"/>
        <x15:activeTabTopLevelEntity name="[lead]"/>
        <x15:activeTabTopLevelEntity name="[opportunity_product]"/>
        <x15:activeTabTopLevelEntity name="[accoun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n" xr10:uid="{1E7023C5-CA97-446A-8D16-FBD2A67FEC99}" sourceName="[opportunity_table].[Won]">
  <pivotTables>
    <pivotTable tabId="13" name="PivotTable4"/>
    <pivotTable tabId="7" name="PivotTable11"/>
    <pivotTable tabId="10" name="PivotTable1"/>
    <pivotTable tabId="12" name="PivotTable4"/>
    <pivotTable tabId="5" name="PivotTable1"/>
    <pivotTable tabId="5" name="PivotTable10"/>
    <pivotTable tabId="5" name="PivotTable6"/>
    <pivotTable tabId="5" name="PivotTable9"/>
    <pivotTable tabId="52" name="PivotTable1"/>
    <pivotTable tabId="52" name="PivotTable2"/>
  </pivotTables>
  <data>
    <olap pivotCacheId="1537958077">
      <levels count="2">
        <level uniqueName="[opportunity_table].[Won].[(All)]" sourceCaption="(All)" count="0"/>
        <level uniqueName="[opportunity_table].[Won].[Won]" sourceCaption="Won" count="2">
          <ranges>
            <range startItem="0">
              <i n="[opportunity_table].[Won].&amp;[False]" c="FALSE"/>
              <i n="[opportunity_table].[Won].&amp;[True]" c="TRUE"/>
            </range>
          </ranges>
        </level>
      </levels>
      <selections count="1">
        <selection n="[opportunity_table].[W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illing_Country" xr10:uid="{CFE148B2-FCB8-4F70-A03E-AFB0AD4DB4B7}" sourceName="[account].[Billing Country]">
  <pivotTables>
    <pivotTable tabId="5" name="PivotTable6"/>
    <pivotTable tabId="7" name="PivotTable11"/>
    <pivotTable tabId="10" name="PivotTable1"/>
    <pivotTable tabId="12" name="PivotTable4"/>
    <pivotTable tabId="13" name="PivotTable4"/>
    <pivotTable tabId="5" name="PivotTable1"/>
    <pivotTable tabId="5" name="PivotTable9"/>
    <pivotTable tabId="5" name="PivotTable10"/>
    <pivotTable tabId="52" name="PivotTable1"/>
    <pivotTable tabId="52" name="PivotTable2"/>
  </pivotTables>
  <data>
    <olap pivotCacheId="1537958077">
      <levels count="2">
        <level uniqueName="[account].[Billing Country].[(All)]" sourceCaption="(All)" count="0"/>
        <level uniqueName="[account].[Billing Country].[Billing Country]" sourceCaption="Billing Country" count="95">
          <ranges>
            <range startItem="0">
              <i n="[account].[Billing Country].&amp;" c="(blank)"/>
              <i n="[account].[Billing Country].&amp;[06437-2004]" c="06437-2004"/>
              <i n="[account].[Billing Country].&amp;[AUSTRALIA]" c="AUSTRALIA"/>
              <i n="[account].[Billing Country].&amp;[AUSTRIA]" c="AUSTRIA"/>
              <i n="[account].[Billing Country].&amp;[BAHRAIN]" c="BAHRAIN"/>
              <i n="[account].[Billing Country].&amp;[Bangladesh]" c="Bangladesh"/>
              <i n="[account].[Billing Country].&amp;[BELARUS]" c="BELARUS"/>
              <i n="[account].[Billing Country].&amp;[BELGIUM]" c="BELGIUM"/>
              <i n="[account].[Billing Country].&amp;[Bolivia]" c="Bolivia"/>
              <i n="[account].[Billing Country].&amp;[Cambodia]" c="Cambodia"/>
              <i n="[account].[Billing Country].&amp;[CAMEROON]" c="CAMEROON"/>
              <i n="[account].[Billing Country].&amp;[CANADA]" c="CANADA"/>
              <i n="[account].[Billing Country].&amp;[Chile]" c="Chile"/>
              <i n="[account].[Billing Country].&amp;[CHINA]" c="CHINA"/>
              <i n="[account].[Billing Country].&amp;[COLOMBIA]" c="COLOMBIA"/>
              <i n="[account].[Billing Country].&amp;[CZECH REPUBLIC]" c="CZECH REPUBLIC"/>
              <i n="[account].[Billing Country].&amp;[DE]" c="DE"/>
              <i n="[account].[Billing Country].&amp;[DENMARK]" c="DENMARK"/>
              <i n="[account].[Billing Country].&amp;[Ecuador]" c="Ecuador"/>
              <i n="[account].[Billing Country].&amp;[Federated States of Micronesia]" c="Federated States of Micronesia"/>
              <i n="[account].[Billing Country].&amp;[FINLAND]" c="FINLAND"/>
              <i n="[account].[Billing Country].&amp;[FRANCE]" c="FRANCE"/>
              <i n="[account].[Billing Country].&amp;[GERMANY]" c="GERMANY"/>
              <i n="[account].[Billing Country].&amp;[Hong Kong]" c="Hong Kong"/>
              <i n="[account].[Billing Country].&amp;[HUNGARY]" c="HUNGARY"/>
              <i n="[account].[Billing Country].&amp;[ICELAND]" c="ICELAND"/>
              <i n="[account].[Billing Country].&amp;[INDIA]" c="INDIA"/>
              <i n="[account].[Billing Country].&amp;[Indonesia]" c="Indonesia"/>
              <i n="[account].[Billing Country].&amp;[IRAQ]" c="IRAQ"/>
              <i n="[account].[Billing Country].&amp;[IRELAND]" c="IRELAND"/>
              <i n="[account].[Billing Country].&amp;[ISRAEL]" c="ISRAEL"/>
              <i n="[account].[Billing Country].&amp;[ITALY]" c="ITALY"/>
              <i n="[account].[Billing Country].&amp;[Japab]" c="Japab"/>
              <i n="[account].[Billing Country].&amp;[Japan]" c="Japan"/>
              <i n="[account].[Billing Country].&amp;[JORDAN]" c="JORDAN"/>
              <i n="[account].[Billing Country].&amp;[Kazakhstan]" c="Kazakhstan"/>
              <i n="[account].[Billing Country].&amp;[KOREA]" c="KOREA"/>
              <i n="[account].[Billing Country].&amp;[KOSOVO]" c="KOSOVO"/>
              <i n="[account].[Billing Country].&amp;[KUWAIT]" c="KUWAIT"/>
              <i n="[account].[Billing Country].&amp;[LATVIA]" c="LATVIA"/>
              <i n="[account].[Billing Country].&amp;[LITHUANIA]" c="LITHUANIA"/>
              <i n="[account].[Billing Country].&amp;[MALAYSIA]" c="MALAYSIA"/>
              <i n="[account].[Billing Country].&amp;[MALI]" c="MALI"/>
              <i n="[account].[Billing Country].&amp;[MEXICO]" c="MEXICO"/>
              <i n="[account].[Billing Country].&amp;[MOROCCO]" c="MOROCCO"/>
              <i n="[account].[Billing Country].&amp;[NETHERLANDS]" c="NETHERLANDS"/>
              <i n="[account].[Billing Country].&amp;[NEW ZEALAND]" c="NEW ZEALAND"/>
              <i n="[account].[Billing Country].&amp;[NORWAY]" c="NORWAY"/>
              <i n="[account].[Billing Country].&amp;[P.R.CHINA]" c="P.R.CHINA"/>
              <i n="[account].[Billing Country].&amp;[PAKISTAN]" c="PAKISTAN"/>
              <i n="[account].[Billing Country].&amp;[Peru]" c="Peru"/>
              <i n="[account].[Billing Country].&amp;[Philippines]" c="Philippines"/>
              <i n="[account].[Billing Country].&amp;[POLAND]" c="POLAND"/>
              <i n="[account].[Billing Country].&amp;[PORTUGAL]" c="PORTUGAL"/>
              <i n="[account].[Billing Country].&amp;[QATAR]" c="QATAR"/>
              <i n="[account].[Billing Country].&amp;[Republic of Korea]" c="Republic of Korea"/>
              <i n="[account].[Billing Country].&amp;[ROMANIA]" c="ROMANIA"/>
              <i n="[account].[Billing Country].&amp;[RUSSIA]" c="RUSSIA"/>
              <i n="[account].[Billing Country].&amp;[SAUDI ARABIA]" c="SAUDI ARABIA"/>
              <i n="[account].[Billing Country].&amp;[SAUDIA ARABIA]" c="SAUDIA ARABIA"/>
              <i n="[account].[Billing Country].&amp;[SINGAPORE]" c="SINGAPORE"/>
              <i n="[account].[Billing Country].&amp;[SLOVENIA]" c="SLOVENIA"/>
              <i n="[account].[Billing Country].&amp;[SOUTH KOREA]" c="SOUTH KOREA"/>
              <i n="[account].[Billing Country].&amp;[SPAIN]" c="SPAIN"/>
              <i n="[account].[Billing Country].&amp;[SRI LANKA]" c="SRI LANKA"/>
              <i n="[account].[Billing Country].&amp;[STATE OF QATAR]" c="STATE OF QATAR"/>
              <i n="[account].[Billing Country].&amp;[SWEDEN]" c="SWEDEN"/>
              <i n="[account].[Billing Country].&amp;[SWITZERLAND]" c="SWITZERLAND"/>
              <i n="[account].[Billing Country].&amp;[TAIWAN]" c="TAIWAN"/>
              <i n="[account].[Billing Country].&amp;[The Netherlands]" c="The Netherlands"/>
              <i n="[account].[Billing Country].&amp;[TURKEY]" c="TURKEY"/>
              <i n="[account].[Billing Country].&amp;[UAE]" c="UAE"/>
              <i n="[account].[Billing Country].&amp;[UGANDA]" c="UGANDA"/>
              <i n="[account].[Billing Country].&amp;[UK]" c="UK"/>
              <i n="[account].[Billing Country].&amp;[UKRAINE]" c="UKRAINE"/>
              <i n="[account].[Billing Country].&amp;[UNITED ARAB EMIRATES]" c="UNITED ARAB EMIRATES"/>
              <i n="[account].[Billing Country].&amp;[UNITED KINGDOM]" c="UNITED KINGDOM"/>
              <i n="[account].[Billing Country].&amp;[UNITED STATES]" c="UNITED STATES"/>
              <i n="[account].[Billing Country].&amp;[United States of America]" c="United States of America"/>
              <i n="[account].[Billing Country].&amp;[US]" c="US"/>
              <i n="[account].[Billing Country].&amp;[USA]" c="USA"/>
              <i n="[account].[Billing Country].&amp;[Vietnam]" c="Vietnam"/>
              <i n="[account].[Billing Country].&amp;[SLOVAKIA]" c="SLOVAKIA"/>
              <i n="[account].[Billing Country].&amp;[SOUTH AFRICA]" c="SOUTH AFRICA"/>
              <i n="[account].[Billing Country].&amp;[ABU DHABI]" c="ABU DHABI" nd="1"/>
              <i n="[account].[Billing Country].&amp;[ARGENTINA]" c="ARGENTINA" nd="1"/>
              <i n="[account].[Billing Country].&amp;[BRAZIL]" c="BRAZIL" nd="1"/>
              <i n="[account].[Billing Country].&amp;[Luxembourg]" c="Luxembourg" nd="1"/>
              <i n="[account].[Billing Country].&amp;[NL]" c="NL" nd="1"/>
              <i n="[account].[Billing Country].&amp;[P.R. China SAR]" c="P.R. China SAR" nd="1"/>
              <i n="[account].[Billing Country].&amp;[SAN JUAN]" c="SAN JUAN" nd="1"/>
              <i n="[account].[Billing Country].&amp;[THAILAND]" c="THAILAND" nd="1"/>
              <i n="[account].[Billing Country].&amp;[TUNISIA]" c="TUNISIA" nd="1"/>
              <i n="[account].[Billing Country].&amp;[UNITES STATES]" c="UNITES STATES" nd="1"/>
              <i n="[account].[Billing Country].&amp;[VIRGIN ISLANDS]" c="VIRGIN ISLANDS" nd="1"/>
            </range>
          </ranges>
        </level>
      </levels>
      <selections count="1">
        <selection n="[account].[Billing 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scal_Year" xr10:uid="{B8F5EB79-75B6-4BCF-A89F-642DC2DE25DD}" sourceName="[opportunity_table].[Fiscal Year]">
  <pivotTables>
    <pivotTable tabId="7" name="PivotTable11"/>
    <pivotTable tabId="10" name="PivotTable1"/>
    <pivotTable tabId="12" name="PivotTable4"/>
    <pivotTable tabId="13" name="PivotTable4"/>
    <pivotTable tabId="5" name="PivotTable1"/>
    <pivotTable tabId="5" name="PivotTable10"/>
    <pivotTable tabId="5" name="PivotTable6"/>
    <pivotTable tabId="5" name="PivotTable9"/>
    <pivotTable tabId="52" name="PivotTable1"/>
    <pivotTable tabId="52" name="PivotTable2"/>
  </pivotTables>
  <data>
    <olap pivotCacheId="1537958077">
      <levels count="2">
        <level uniqueName="[opportunity_table].[Fiscal Year].[(All)]" sourceCaption="(All)" count="0"/>
        <level uniqueName="[opportunity_table].[Fiscal Year].[Fiscal Year]" sourceCaption="Fiscal Year" count="13">
          <ranges>
            <range startItem="0">
              <i n="[opportunity_table].[Fiscal Year].&amp;[2011]" c="2011"/>
              <i n="[opportunity_table].[Fiscal Year].&amp;[2015]" c="2015"/>
              <i n="[opportunity_table].[Fiscal Year].&amp;[2016]" c="2016"/>
              <i n="[opportunity_table].[Fiscal Year].&amp;[2017]" c="2017"/>
              <i n="[opportunity_table].[Fiscal Year].&amp;[2018]" c="2018"/>
              <i n="[opportunity_table].[Fiscal Year].&amp;[2019]" c="2019"/>
              <i n="[opportunity_table].[Fiscal Year].&amp;[2020]" c="2020"/>
              <i n="[opportunity_table].[Fiscal Year].&amp;[2021]" c="2021"/>
              <i n="[opportunity_table].[Fiscal Year].&amp;[2022]" c="2022"/>
              <i n="[opportunity_table].[Fiscal Year].&amp;[2023]" c="2023"/>
              <i n="[opportunity_table].[Fiscal Year].&amp;[2024]" c="2024"/>
              <i n="[opportunity_table].[Fiscal Year].&amp;[2025]" c="2025"/>
              <i n="[opportunity_table].[Fiscal Year].&amp;[2030]" c="2030"/>
            </range>
          </ranges>
        </level>
      </levels>
      <selections count="1">
        <selection n="[opportunity_table].[Fiscal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n 2" xr10:uid="{0E768396-A3AE-4163-8340-BB3AB74153D9}" cache="Slicer_Won" caption="Won" level="1" style="SlicerStyleDark2" rowHeight="234950"/>
  <slicer name="Billing Country" xr10:uid="{1B6B0712-DB0B-4501-9B0B-5C4FF9348BE1}" cache="Slicer_Billing_Country" caption="Billing Count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iscal Year" xr10:uid="{337962BE-8763-47C4-A654-A15276A56890}" cache="Slicer_Fiscal_Year" caption="Fiscal Year"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n 1" xr10:uid="{DCF42FFC-8945-4056-AED9-AB90209C3EC9}" cache="Slicer_Won" caption="Won" level="1" style="SlicerStyleDark2" rowHeight="234950"/>
  <slicer name="Billing Country 2" xr10:uid="{68256EFF-6164-460F-AB16-82A938EB4BF5}" cache="Slicer_Billing_Country" caption="Billing Country" startItem="40" level="1" style="SlicerStyleDark2" rowHeight="234950"/>
  <slicer name="Fiscal Year 1" xr10:uid="{0B450D1C-8B94-4E05-BA5B-66A2C1B622E2}" cache="Slicer_Fiscal_Year" caption="Fiscal Year" startItem="5" level="1" style="SlicerStyleLight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6.xml.rels><?xml version="1.0" encoding="UTF-8" standalone="yes"?>
<Relationships xmlns="http://schemas.openxmlformats.org/package/2006/relationships"><Relationship Id="rId2" Type="http://schemas.openxmlformats.org/officeDocument/2006/relationships/pivotTable" Target="../pivotTables/pivotTable10.xml"/><Relationship Id="rId1"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A77CF6-0464-4525-9B91-F5F22B394ECB}">
  <dimension ref="A4:G66"/>
  <sheetViews>
    <sheetView workbookViewId="0">
      <selection activeCell="G24" sqref="G24"/>
    </sheetView>
  </sheetViews>
  <sheetFormatPr defaultRowHeight="14.4" x14ac:dyDescent="0.3"/>
  <cols>
    <col min="1" max="1" width="12.5546875" bestFit="1" customWidth="1"/>
    <col min="2" max="2" width="12.77734375" bestFit="1" customWidth="1"/>
    <col min="3" max="6" width="12" bestFit="1" customWidth="1"/>
    <col min="7" max="7" width="60.88671875" customWidth="1"/>
    <col min="8" max="81" width="12" bestFit="1" customWidth="1"/>
    <col min="82" max="1485" width="15.44140625" bestFit="1" customWidth="1"/>
    <col min="1486" max="1487" width="12" bestFit="1" customWidth="1"/>
  </cols>
  <sheetData>
    <row r="4" spans="1:7" x14ac:dyDescent="0.3">
      <c r="A4" t="s">
        <v>0</v>
      </c>
      <c r="G4" s="3" t="s">
        <v>16</v>
      </c>
    </row>
    <row r="5" spans="1:7" x14ac:dyDescent="0.3">
      <c r="A5" s="20">
        <v>184143968.97</v>
      </c>
      <c r="D5">
        <f>GETPIVOTDATA("[Measures].[Sum of Expected Amount]",$A$4)</f>
        <v>184143968.97</v>
      </c>
    </row>
    <row r="8" spans="1:7" x14ac:dyDescent="0.3">
      <c r="A8">
        <f ca="1">$A$8</f>
        <v>0</v>
      </c>
    </row>
    <row r="14" spans="1:7" ht="30" x14ac:dyDescent="0.3">
      <c r="A14" s="1" t="s">
        <v>1</v>
      </c>
      <c r="B14" t="s">
        <v>5</v>
      </c>
      <c r="G14" s="4" t="s">
        <v>53</v>
      </c>
    </row>
    <row r="15" spans="1:7" x14ac:dyDescent="0.3">
      <c r="A15" s="2" t="s">
        <v>3</v>
      </c>
      <c r="B15" s="20">
        <v>4568</v>
      </c>
      <c r="D15">
        <f>GETPIVOTDATA("[Measures].[Count of Won]",$A$14,"[opportunity_table].[Has Open Activity]","[opportunity_table].[Has Open Activity].&amp;[True]")/GETPIVOTDATA("[Measures].[Count of Won]",$A$14)*100</f>
        <v>1.6788635385277657</v>
      </c>
    </row>
    <row r="16" spans="1:7" x14ac:dyDescent="0.3">
      <c r="A16" s="2" t="s">
        <v>4</v>
      </c>
      <c r="B16" s="20">
        <v>78</v>
      </c>
    </row>
    <row r="17" spans="1:7" x14ac:dyDescent="0.3">
      <c r="A17" s="2" t="s">
        <v>2</v>
      </c>
      <c r="B17" s="20">
        <v>4646</v>
      </c>
      <c r="D17">
        <f>' dashboard'!$S$26</f>
        <v>0</v>
      </c>
    </row>
    <row r="21" spans="1:7" ht="30" x14ac:dyDescent="0.3">
      <c r="A21" s="1" t="s">
        <v>1</v>
      </c>
      <c r="B21" t="s">
        <v>5</v>
      </c>
      <c r="G21" s="4" t="s">
        <v>8</v>
      </c>
    </row>
    <row r="22" spans="1:7" x14ac:dyDescent="0.3">
      <c r="A22" s="2" t="s">
        <v>3</v>
      </c>
      <c r="B22" s="20">
        <v>4568</v>
      </c>
      <c r="D22">
        <f>(GETPIVOTDATA("[Measures].[Count of Won]",$A$21,"[opportunity_table].[Has Open Activity]","[opportunity_table].[Has Open Activity].&amp;[False]")/GETPIVOTDATA("[Measures].[Count of Won]",$A$21))*100</f>
        <v>98.321136461472236</v>
      </c>
    </row>
    <row r="23" spans="1:7" x14ac:dyDescent="0.3">
      <c r="A23" s="2" t="s">
        <v>4</v>
      </c>
      <c r="B23" s="20">
        <v>78</v>
      </c>
    </row>
    <row r="24" spans="1:7" x14ac:dyDescent="0.3">
      <c r="A24" s="2" t="s">
        <v>2</v>
      </c>
      <c r="B24" s="20">
        <v>4646</v>
      </c>
    </row>
    <row r="28" spans="1:7" x14ac:dyDescent="0.3">
      <c r="G28" t="s">
        <v>9</v>
      </c>
    </row>
    <row r="29" spans="1:7" x14ac:dyDescent="0.3">
      <c r="A29" s="1" t="s">
        <v>17</v>
      </c>
      <c r="B29" s="1" t="s">
        <v>13</v>
      </c>
    </row>
    <row r="30" spans="1:7" x14ac:dyDescent="0.3">
      <c r="B30" t="s">
        <v>51</v>
      </c>
      <c r="C30" t="s">
        <v>52</v>
      </c>
      <c r="D30" t="s">
        <v>2</v>
      </c>
    </row>
    <row r="32" spans="1:7" x14ac:dyDescent="0.3">
      <c r="A32" s="1" t="s">
        <v>1</v>
      </c>
    </row>
    <row r="33" spans="1:4" x14ac:dyDescent="0.3">
      <c r="A33" s="2" t="s">
        <v>25</v>
      </c>
      <c r="B33" s="20">
        <v>31860.024893617021</v>
      </c>
      <c r="C33" s="20">
        <v>37363.457894736843</v>
      </c>
      <c r="D33" s="20">
        <v>34320.383176470583</v>
      </c>
    </row>
    <row r="34" spans="1:4" x14ac:dyDescent="0.3">
      <c r="A34" s="2" t="s">
        <v>49</v>
      </c>
      <c r="B34" s="20">
        <v>27392.481</v>
      </c>
      <c r="C34" s="20">
        <v>31303.653333333332</v>
      </c>
      <c r="D34" s="20">
        <v>29323.312911392408</v>
      </c>
    </row>
    <row r="35" spans="1:4" x14ac:dyDescent="0.3">
      <c r="A35" s="2" t="s">
        <v>40</v>
      </c>
      <c r="B35" s="20">
        <v>18521.911111111112</v>
      </c>
      <c r="C35" s="20">
        <v>26868.96551724138</v>
      </c>
      <c r="D35" s="20">
        <v>21793.054054054053</v>
      </c>
    </row>
    <row r="36" spans="1:4" x14ac:dyDescent="0.3">
      <c r="A36" s="2" t="s">
        <v>23</v>
      </c>
      <c r="B36" s="20">
        <v>37382.943396226416</v>
      </c>
      <c r="C36" s="20">
        <v>21630.957812500001</v>
      </c>
      <c r="D36" s="20">
        <v>31452.784117647057</v>
      </c>
    </row>
    <row r="37" spans="1:4" x14ac:dyDescent="0.3">
      <c r="A37" s="2" t="s">
        <v>20</v>
      </c>
      <c r="B37" s="20">
        <v>26618.888723404256</v>
      </c>
      <c r="C37" s="20">
        <v>25004.216216216217</v>
      </c>
      <c r="D37" s="20">
        <v>25907.66392857143</v>
      </c>
    </row>
    <row r="38" spans="1:4" x14ac:dyDescent="0.3">
      <c r="A38" s="2" t="s">
        <v>46</v>
      </c>
      <c r="B38" s="20">
        <v>21692.513513513513</v>
      </c>
      <c r="C38" s="20">
        <v>25634.625</v>
      </c>
      <c r="D38" s="20">
        <v>23520.739130434784</v>
      </c>
    </row>
    <row r="39" spans="1:4" x14ac:dyDescent="0.3">
      <c r="A39" s="2" t="s">
        <v>28</v>
      </c>
      <c r="B39" s="20">
        <v>34574.230769230766</v>
      </c>
      <c r="C39" s="20">
        <v>27573.466216216217</v>
      </c>
      <c r="D39" s="20">
        <v>31165.963815789473</v>
      </c>
    </row>
    <row r="40" spans="1:4" x14ac:dyDescent="0.3">
      <c r="A40" s="2" t="s">
        <v>32</v>
      </c>
      <c r="B40" s="20">
        <v>32832.145161290326</v>
      </c>
      <c r="C40" s="20">
        <v>23812.065151515151</v>
      </c>
      <c r="D40" s="20">
        <v>29698.854210526315</v>
      </c>
    </row>
    <row r="41" spans="1:4" x14ac:dyDescent="0.3">
      <c r="A41" s="2" t="s">
        <v>27</v>
      </c>
      <c r="B41" s="20">
        <v>28734.350769230768</v>
      </c>
      <c r="C41" s="20">
        <v>22728.653846153848</v>
      </c>
      <c r="D41" s="20">
        <v>26332.072000000004</v>
      </c>
    </row>
    <row r="42" spans="1:4" x14ac:dyDescent="0.3">
      <c r="A42" s="2" t="s">
        <v>21</v>
      </c>
      <c r="B42" s="20">
        <v>36022.329574468087</v>
      </c>
      <c r="C42" s="20">
        <v>26874.41617647059</v>
      </c>
      <c r="D42" s="20">
        <v>32182.464691358025</v>
      </c>
    </row>
    <row r="43" spans="1:4" x14ac:dyDescent="0.3">
      <c r="A43" s="2" t="s">
        <v>50</v>
      </c>
      <c r="B43" s="20">
        <v>32422.225806451614</v>
      </c>
      <c r="C43" s="20">
        <v>33566.618750000001</v>
      </c>
      <c r="D43" s="20">
        <v>33066.954225352114</v>
      </c>
    </row>
    <row r="44" spans="1:4" x14ac:dyDescent="0.3">
      <c r="A44" s="2" t="s">
        <v>24</v>
      </c>
      <c r="B44" s="20">
        <v>26836.580192307691</v>
      </c>
      <c r="C44" s="20">
        <v>25507.533333333333</v>
      </c>
      <c r="D44" s="20">
        <v>26350.343536585366</v>
      </c>
    </row>
    <row r="45" spans="1:4" x14ac:dyDescent="0.3">
      <c r="A45" s="2" t="s">
        <v>33</v>
      </c>
      <c r="B45" s="20">
        <v>15253.6268</v>
      </c>
      <c r="C45" s="20">
        <v>29426.523529411767</v>
      </c>
      <c r="D45" s="20">
        <v>20990.275476190476</v>
      </c>
    </row>
    <row r="46" spans="1:4" x14ac:dyDescent="0.3">
      <c r="A46" s="2" t="s">
        <v>48</v>
      </c>
      <c r="B46" s="20">
        <v>27149.538039215684</v>
      </c>
      <c r="C46" s="20">
        <v>26817.269655172415</v>
      </c>
      <c r="D46" s="20">
        <v>27029.090749999996</v>
      </c>
    </row>
    <row r="47" spans="1:4" x14ac:dyDescent="0.3">
      <c r="A47" s="2" t="s">
        <v>30</v>
      </c>
      <c r="B47" s="20">
        <v>19352.483947368422</v>
      </c>
      <c r="C47" s="20">
        <v>31767.241666666665</v>
      </c>
      <c r="D47" s="20">
        <v>24829.582941176468</v>
      </c>
    </row>
    <row r="48" spans="1:4" x14ac:dyDescent="0.3">
      <c r="A48" s="2" t="s">
        <v>43</v>
      </c>
      <c r="B48" s="20">
        <v>19189.00186046512</v>
      </c>
      <c r="C48" s="20">
        <v>26675.548387096773</v>
      </c>
      <c r="D48" s="20">
        <v>22325.257837837838</v>
      </c>
    </row>
    <row r="49" spans="1:4" x14ac:dyDescent="0.3">
      <c r="A49" s="2" t="s">
        <v>39</v>
      </c>
      <c r="B49" s="20">
        <v>24278.365897435899</v>
      </c>
      <c r="C49" s="20">
        <v>21426.434838709676</v>
      </c>
      <c r="D49" s="20">
        <v>23015.367857142857</v>
      </c>
    </row>
    <row r="50" spans="1:4" x14ac:dyDescent="0.3">
      <c r="A50" s="2" t="s">
        <v>44</v>
      </c>
      <c r="B50" s="20">
        <v>28434.836734693876</v>
      </c>
      <c r="C50" s="20">
        <v>20165.821428571428</v>
      </c>
      <c r="D50" s="20">
        <v>24989.413690476191</v>
      </c>
    </row>
    <row r="51" spans="1:4" x14ac:dyDescent="0.3">
      <c r="A51" s="2" t="s">
        <v>37</v>
      </c>
      <c r="B51" s="20">
        <v>21480.804878048781</v>
      </c>
      <c r="C51" s="20">
        <v>13744.344318181818</v>
      </c>
      <c r="D51" s="20">
        <v>17476.048823529411</v>
      </c>
    </row>
    <row r="52" spans="1:4" x14ac:dyDescent="0.3">
      <c r="A52" s="2" t="s">
        <v>19</v>
      </c>
      <c r="B52" s="20">
        <v>31155.294117647059</v>
      </c>
      <c r="C52" s="20">
        <v>29354.22</v>
      </c>
      <c r="D52" s="20">
        <v>30374.828666666668</v>
      </c>
    </row>
    <row r="53" spans="1:4" x14ac:dyDescent="0.3">
      <c r="A53" s="2" t="s">
        <v>36</v>
      </c>
      <c r="B53" s="20">
        <v>32109.974358974359</v>
      </c>
      <c r="C53" s="20">
        <v>26979.272727272728</v>
      </c>
      <c r="D53" s="20">
        <v>30259.557377049179</v>
      </c>
    </row>
    <row r="54" spans="1:4" x14ac:dyDescent="0.3">
      <c r="A54" s="2" t="s">
        <v>26</v>
      </c>
      <c r="B54" s="20">
        <v>20800.666666666668</v>
      </c>
      <c r="C54" s="20">
        <v>27135.713846153849</v>
      </c>
      <c r="D54" s="20">
        <v>23222.890588235296</v>
      </c>
    </row>
    <row r="55" spans="1:4" x14ac:dyDescent="0.3">
      <c r="A55" s="2" t="s">
        <v>34</v>
      </c>
      <c r="B55" s="20">
        <v>15627.39534883721</v>
      </c>
      <c r="C55" s="20">
        <v>30373.198076923079</v>
      </c>
      <c r="D55" s="20">
        <v>21183.784782608695</v>
      </c>
    </row>
    <row r="56" spans="1:4" x14ac:dyDescent="0.3">
      <c r="A56" s="2" t="s">
        <v>29</v>
      </c>
      <c r="B56" s="20">
        <v>43854.46875</v>
      </c>
      <c r="C56" s="20">
        <v>42628.484848484848</v>
      </c>
      <c r="D56" s="20">
        <v>43232.046153846153</v>
      </c>
    </row>
    <row r="57" spans="1:4" x14ac:dyDescent="0.3">
      <c r="A57" s="2" t="s">
        <v>38</v>
      </c>
      <c r="B57" s="20">
        <v>14609.2</v>
      </c>
      <c r="C57" s="20">
        <v>29761.030303030304</v>
      </c>
      <c r="D57" s="20">
        <v>21458.657534246577</v>
      </c>
    </row>
    <row r="58" spans="1:4" x14ac:dyDescent="0.3">
      <c r="A58" s="2" t="s">
        <v>35</v>
      </c>
      <c r="B58" s="20">
        <v>20905.37166666667</v>
      </c>
      <c r="C58" s="20">
        <v>28301</v>
      </c>
      <c r="D58" s="20">
        <v>23664.934477611943</v>
      </c>
    </row>
    <row r="59" spans="1:4" x14ac:dyDescent="0.3">
      <c r="A59" s="2" t="s">
        <v>31</v>
      </c>
      <c r="B59" s="20">
        <v>22773.179487179488</v>
      </c>
      <c r="C59" s="20">
        <v>24040.560000000001</v>
      </c>
      <c r="D59" s="20">
        <v>23268.25</v>
      </c>
    </row>
    <row r="60" spans="1:4" x14ac:dyDescent="0.3">
      <c r="A60" s="2" t="s">
        <v>47</v>
      </c>
      <c r="B60" s="20">
        <v>35729.619459459464</v>
      </c>
      <c r="C60" s="20">
        <v>19895.625</v>
      </c>
      <c r="D60" s="20">
        <v>28386.317681159424</v>
      </c>
    </row>
    <row r="61" spans="1:4" x14ac:dyDescent="0.3">
      <c r="A61" s="2" t="s">
        <v>42</v>
      </c>
      <c r="B61" s="20">
        <v>19909.571428571428</v>
      </c>
      <c r="C61" s="20">
        <v>29072.008333333335</v>
      </c>
      <c r="D61" s="20">
        <v>24138.388461538463</v>
      </c>
    </row>
    <row r="62" spans="1:4" x14ac:dyDescent="0.3">
      <c r="A62" s="2" t="s">
        <v>45</v>
      </c>
      <c r="B62" s="20">
        <v>34019.128205128203</v>
      </c>
      <c r="C62" s="20">
        <v>29165.185185185186</v>
      </c>
      <c r="D62" s="20">
        <v>32033.424242424244</v>
      </c>
    </row>
    <row r="63" spans="1:4" x14ac:dyDescent="0.3">
      <c r="A63" s="2" t="s">
        <v>41</v>
      </c>
      <c r="B63" s="20">
        <v>27026.2</v>
      </c>
      <c r="C63" s="20">
        <v>23015.959090909091</v>
      </c>
      <c r="D63" s="20">
        <v>24792.648101265822</v>
      </c>
    </row>
    <row r="64" spans="1:4" x14ac:dyDescent="0.3">
      <c r="A64" s="2" t="s">
        <v>18</v>
      </c>
      <c r="B64" s="20">
        <v>26870.411458333332</v>
      </c>
      <c r="C64" s="20">
        <v>24114.821428571428</v>
      </c>
      <c r="D64" s="20">
        <v>25855.19407894737</v>
      </c>
    </row>
    <row r="65" spans="1:4" x14ac:dyDescent="0.3">
      <c r="A65" s="2" t="s">
        <v>22</v>
      </c>
      <c r="B65" s="20">
        <v>30199.904761904763</v>
      </c>
      <c r="C65" s="20">
        <v>26450.341249999998</v>
      </c>
      <c r="D65" s="20">
        <v>28370.8493902439</v>
      </c>
    </row>
    <row r="66" spans="1:4" x14ac:dyDescent="0.3">
      <c r="A66" s="2" t="s">
        <v>2</v>
      </c>
      <c r="B66" s="20">
        <v>26859.237850070727</v>
      </c>
      <c r="C66" s="20">
        <v>26874.156367880489</v>
      </c>
      <c r="D66" s="20">
        <v>26865.667521126761</v>
      </c>
    </row>
  </sheetData>
  <pageMargins left="0.7" right="0.7" top="0.75" bottom="0.75" header="0.3" footer="0.3"/>
  <pageSetup paperSize="9" orientation="portrait" r:id="rId5"/>
  <drawing r:id="rId6"/>
  <extLst>
    <ext xmlns:x14="http://schemas.microsoft.com/office/spreadsheetml/2009/9/main" uri="{A8765BA9-456A-4dab-B4F3-ACF838C121DE}">
      <x14:slicerList>
        <x14:slicer r:id="rId7"/>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1E684-7E9A-430B-A661-FBA74A883A92}">
  <dimension ref="B1:D107"/>
  <sheetViews>
    <sheetView workbookViewId="0">
      <selection activeCell="E25" sqref="E25"/>
    </sheetView>
  </sheetViews>
  <sheetFormatPr defaultRowHeight="14.4" x14ac:dyDescent="0.3"/>
  <cols>
    <col min="2" max="2" width="12.5546875" bestFit="1" customWidth="1"/>
    <col min="3" max="3" width="14.44140625" bestFit="1" customWidth="1"/>
    <col min="4" max="4" width="22.77734375" bestFit="1" customWidth="1"/>
    <col min="5" max="5" width="20" bestFit="1" customWidth="1"/>
    <col min="6" max="6" width="4" bestFit="1" customWidth="1"/>
    <col min="7" max="7" width="4.77734375" bestFit="1" customWidth="1"/>
    <col min="8" max="8" width="3.88671875" bestFit="1" customWidth="1"/>
    <col min="9" max="9" width="3.21875" bestFit="1" customWidth="1"/>
    <col min="10" max="10" width="4.33203125" bestFit="1" customWidth="1"/>
    <col min="11" max="11" width="4.109375" bestFit="1" customWidth="1"/>
    <col min="12" max="12" width="3.88671875" bestFit="1" customWidth="1"/>
    <col min="13" max="13" width="4.44140625" bestFit="1" customWidth="1"/>
    <col min="14" max="14" width="4.109375" bestFit="1" customWidth="1"/>
    <col min="15" max="16" width="10.77734375" bestFit="1" customWidth="1"/>
    <col min="17" max="17" width="6.77734375" bestFit="1" customWidth="1"/>
    <col min="18" max="18" width="5.88671875" bestFit="1" customWidth="1"/>
    <col min="19" max="19" width="6.6640625" bestFit="1" customWidth="1"/>
    <col min="20" max="20" width="6.33203125" bestFit="1" customWidth="1"/>
    <col min="21" max="21" width="6.109375" bestFit="1" customWidth="1"/>
    <col min="22" max="22" width="6.6640625" bestFit="1" customWidth="1"/>
    <col min="23" max="23" width="6.44140625" bestFit="1" customWidth="1"/>
    <col min="24" max="24" width="6.109375" bestFit="1" customWidth="1"/>
    <col min="25" max="25" width="7" bestFit="1" customWidth="1"/>
    <col min="26" max="26" width="6" bestFit="1" customWidth="1"/>
    <col min="27" max="27" width="6.44140625" bestFit="1" customWidth="1"/>
    <col min="28" max="28" width="6.6640625" bestFit="1" customWidth="1"/>
    <col min="29" max="29" width="6.77734375" bestFit="1" customWidth="1"/>
    <col min="30" max="30" width="5.88671875" bestFit="1" customWidth="1"/>
    <col min="31" max="31" width="6.6640625" bestFit="1" customWidth="1"/>
    <col min="32" max="32" width="6.33203125" bestFit="1" customWidth="1"/>
    <col min="33" max="33" width="6.109375" bestFit="1" customWidth="1"/>
    <col min="34" max="34" width="6.6640625" bestFit="1" customWidth="1"/>
    <col min="35" max="35" width="6.44140625" bestFit="1" customWidth="1"/>
    <col min="36" max="36" width="6.109375" bestFit="1" customWidth="1"/>
    <col min="37" max="37" width="7" bestFit="1" customWidth="1"/>
    <col min="38" max="38" width="6" bestFit="1" customWidth="1"/>
    <col min="39" max="39" width="6.44140625" bestFit="1" customWidth="1"/>
    <col min="40" max="40" width="6.6640625" bestFit="1" customWidth="1"/>
    <col min="41" max="41" width="6.77734375" bestFit="1" customWidth="1"/>
    <col min="42" max="42" width="5.88671875" bestFit="1" customWidth="1"/>
    <col min="43" max="43" width="6.6640625" bestFit="1" customWidth="1"/>
    <col min="44" max="44" width="6.33203125" bestFit="1" customWidth="1"/>
    <col min="45" max="45" width="6.109375" bestFit="1" customWidth="1"/>
    <col min="46" max="46" width="6.6640625" bestFit="1" customWidth="1"/>
    <col min="47" max="47" width="6.44140625" bestFit="1" customWidth="1"/>
    <col min="48" max="48" width="6.109375" bestFit="1" customWidth="1"/>
    <col min="49" max="49" width="7" bestFit="1" customWidth="1"/>
    <col min="50" max="50" width="6" bestFit="1" customWidth="1"/>
    <col min="51" max="51" width="6.44140625" bestFit="1" customWidth="1"/>
    <col min="52" max="52" width="6.6640625" bestFit="1" customWidth="1"/>
    <col min="53" max="53" width="6.77734375" bestFit="1" customWidth="1"/>
    <col min="54" max="54" width="5.88671875" bestFit="1" customWidth="1"/>
    <col min="55" max="55" width="6.6640625" bestFit="1" customWidth="1"/>
    <col min="56" max="56" width="6.33203125" bestFit="1" customWidth="1"/>
    <col min="57" max="57" width="6.109375" bestFit="1" customWidth="1"/>
    <col min="58" max="58" width="6.6640625" bestFit="1" customWidth="1"/>
    <col min="59" max="59" width="6.44140625" bestFit="1" customWidth="1"/>
    <col min="60" max="60" width="6.109375" bestFit="1" customWidth="1"/>
    <col min="61" max="61" width="7" bestFit="1" customWidth="1"/>
    <col min="62" max="62" width="6" bestFit="1" customWidth="1"/>
    <col min="63" max="63" width="6.44140625" bestFit="1" customWidth="1"/>
    <col min="64" max="64" width="6.6640625" bestFit="1" customWidth="1"/>
    <col min="65" max="65" width="6.77734375" bestFit="1" customWidth="1"/>
    <col min="66" max="66" width="5.88671875" bestFit="1" customWidth="1"/>
    <col min="67" max="67" width="6.6640625" bestFit="1" customWidth="1"/>
    <col min="68" max="68" width="6.33203125" bestFit="1" customWidth="1"/>
    <col min="69" max="69" width="6.109375" bestFit="1" customWidth="1"/>
    <col min="70" max="70" width="6.6640625" bestFit="1" customWidth="1"/>
    <col min="71" max="71" width="6.44140625" bestFit="1" customWidth="1"/>
    <col min="72" max="72" width="6.109375" bestFit="1" customWidth="1"/>
    <col min="73" max="73" width="7" bestFit="1" customWidth="1"/>
    <col min="74" max="74" width="6" bestFit="1" customWidth="1"/>
    <col min="75" max="75" width="6.44140625" bestFit="1" customWidth="1"/>
    <col min="76" max="76" width="6.6640625" bestFit="1" customWidth="1"/>
    <col min="77" max="77" width="6.77734375" bestFit="1" customWidth="1"/>
    <col min="78" max="78" width="5.88671875" bestFit="1" customWidth="1"/>
    <col min="79" max="79" width="6.6640625" bestFit="1" customWidth="1"/>
    <col min="80" max="80" width="6.33203125" bestFit="1" customWidth="1"/>
    <col min="81" max="81" width="6.109375" bestFit="1" customWidth="1"/>
    <col min="82" max="82" width="6.6640625" bestFit="1" customWidth="1"/>
    <col min="83" max="83" width="6.44140625" bestFit="1" customWidth="1"/>
    <col min="84" max="84" width="6.109375" bestFit="1" customWidth="1"/>
    <col min="85" max="85" width="7" bestFit="1" customWidth="1"/>
    <col min="86" max="86" width="6" bestFit="1" customWidth="1"/>
    <col min="87" max="87" width="6.44140625" bestFit="1" customWidth="1"/>
    <col min="88" max="88" width="6.6640625" bestFit="1" customWidth="1"/>
    <col min="89" max="89" width="5.88671875" bestFit="1" customWidth="1"/>
    <col min="90" max="90" width="6.6640625" bestFit="1" customWidth="1"/>
    <col min="91" max="91" width="6.33203125" bestFit="1" customWidth="1"/>
    <col min="92" max="92" width="6.109375" bestFit="1" customWidth="1"/>
    <col min="93" max="93" width="6.6640625" bestFit="1" customWidth="1"/>
    <col min="94" max="94" width="6.44140625" bestFit="1" customWidth="1"/>
    <col min="95" max="95" width="6.109375" bestFit="1" customWidth="1"/>
    <col min="96" max="96" width="7" bestFit="1" customWidth="1"/>
    <col min="97" max="97" width="6.44140625" bestFit="1" customWidth="1"/>
    <col min="98" max="99" width="6.6640625" bestFit="1" customWidth="1"/>
    <col min="100" max="102" width="7" bestFit="1" customWidth="1"/>
    <col min="103" max="103" width="10.77734375" bestFit="1" customWidth="1"/>
    <col min="104" max="988" width="10.33203125" bestFit="1" customWidth="1"/>
    <col min="989" max="989" width="10.77734375" bestFit="1" customWidth="1"/>
  </cols>
  <sheetData>
    <row r="1" spans="2:4" ht="15" x14ac:dyDescent="0.3">
      <c r="C1" s="4"/>
    </row>
    <row r="3" spans="2:4" x14ac:dyDescent="0.3">
      <c r="D3" t="s">
        <v>10</v>
      </c>
    </row>
    <row r="6" spans="2:4" x14ac:dyDescent="0.3">
      <c r="B6" s="1" t="s">
        <v>1</v>
      </c>
      <c r="C6" t="s">
        <v>154</v>
      </c>
      <c r="D6" t="s">
        <v>0</v>
      </c>
    </row>
    <row r="7" spans="2:4" x14ac:dyDescent="0.3">
      <c r="B7" s="2" t="s">
        <v>67</v>
      </c>
      <c r="C7" s="20">
        <v>550000</v>
      </c>
      <c r="D7" s="20">
        <v>550000</v>
      </c>
    </row>
    <row r="8" spans="2:4" x14ac:dyDescent="0.3">
      <c r="B8" s="2" t="s">
        <v>137</v>
      </c>
      <c r="C8" s="20">
        <v>240000</v>
      </c>
      <c r="D8" s="20">
        <v>0</v>
      </c>
    </row>
    <row r="9" spans="2:4" x14ac:dyDescent="0.3">
      <c r="B9" s="2" t="s">
        <v>138</v>
      </c>
      <c r="C9" s="20">
        <v>40000</v>
      </c>
      <c r="D9" s="20">
        <v>0</v>
      </c>
    </row>
    <row r="10" spans="2:4" x14ac:dyDescent="0.3">
      <c r="B10" s="2" t="s">
        <v>139</v>
      </c>
      <c r="C10" s="20">
        <v>90000</v>
      </c>
      <c r="D10" s="20">
        <v>0</v>
      </c>
    </row>
    <row r="11" spans="2:4" x14ac:dyDescent="0.3">
      <c r="B11" s="2" t="s">
        <v>68</v>
      </c>
      <c r="C11" s="20">
        <v>742470.95</v>
      </c>
      <c r="D11" s="20">
        <v>427470.95</v>
      </c>
    </row>
    <row r="12" spans="2:4" x14ac:dyDescent="0.3">
      <c r="B12" s="2" t="s">
        <v>69</v>
      </c>
      <c r="C12" s="20">
        <v>200796</v>
      </c>
      <c r="D12" s="20">
        <v>150796</v>
      </c>
    </row>
    <row r="13" spans="2:4" x14ac:dyDescent="0.3">
      <c r="B13" s="2" t="s">
        <v>140</v>
      </c>
      <c r="C13" s="20">
        <v>49975</v>
      </c>
      <c r="D13" s="20">
        <v>0</v>
      </c>
    </row>
    <row r="14" spans="2:4" x14ac:dyDescent="0.3">
      <c r="B14" s="2" t="s">
        <v>70</v>
      </c>
      <c r="C14" s="20">
        <v>1949189</v>
      </c>
      <c r="D14" s="20">
        <v>100923</v>
      </c>
    </row>
    <row r="15" spans="2:4" x14ac:dyDescent="0.3">
      <c r="B15" s="2" t="s">
        <v>71</v>
      </c>
      <c r="C15" s="20">
        <v>340000</v>
      </c>
      <c r="D15" s="20">
        <v>340000</v>
      </c>
    </row>
    <row r="16" spans="2:4" x14ac:dyDescent="0.3">
      <c r="B16" s="2" t="s">
        <v>141</v>
      </c>
      <c r="C16" s="20">
        <v>2892032</v>
      </c>
      <c r="D16" s="20">
        <v>0</v>
      </c>
    </row>
    <row r="17" spans="2:4" x14ac:dyDescent="0.3">
      <c r="B17" s="2" t="s">
        <v>72</v>
      </c>
      <c r="C17" s="20">
        <v>375300</v>
      </c>
      <c r="D17" s="20">
        <v>275300</v>
      </c>
    </row>
    <row r="18" spans="2:4" x14ac:dyDescent="0.3">
      <c r="B18" s="2" t="s">
        <v>73</v>
      </c>
      <c r="C18" s="20">
        <v>150000</v>
      </c>
      <c r="D18" s="20">
        <v>150000</v>
      </c>
    </row>
    <row r="19" spans="2:4" x14ac:dyDescent="0.3">
      <c r="B19" s="2" t="s">
        <v>74</v>
      </c>
      <c r="C19" s="20">
        <v>630212.5</v>
      </c>
      <c r="D19" s="20">
        <v>226624.5</v>
      </c>
    </row>
    <row r="20" spans="2:4" x14ac:dyDescent="0.3">
      <c r="B20" s="2" t="s">
        <v>75</v>
      </c>
      <c r="C20" s="20">
        <v>25198423</v>
      </c>
      <c r="D20" s="20">
        <v>3697900</v>
      </c>
    </row>
    <row r="21" spans="2:4" x14ac:dyDescent="0.3">
      <c r="B21" s="2" t="s">
        <v>76</v>
      </c>
      <c r="C21" s="20">
        <v>185370</v>
      </c>
      <c r="D21" s="20">
        <v>108150</v>
      </c>
    </row>
    <row r="22" spans="2:4" x14ac:dyDescent="0.3">
      <c r="B22" s="2" t="s">
        <v>77</v>
      </c>
      <c r="C22" s="20">
        <v>895528.75</v>
      </c>
      <c r="D22" s="20">
        <v>167500</v>
      </c>
    </row>
    <row r="23" spans="2:4" x14ac:dyDescent="0.3">
      <c r="B23" s="2" t="s">
        <v>78</v>
      </c>
      <c r="C23" s="20">
        <v>562988</v>
      </c>
      <c r="D23" s="20">
        <v>113000</v>
      </c>
    </row>
    <row r="24" spans="2:4" x14ac:dyDescent="0.3">
      <c r="B24" s="2" t="s">
        <v>79</v>
      </c>
      <c r="C24" s="20">
        <v>208903</v>
      </c>
      <c r="D24" s="20">
        <v>208903</v>
      </c>
    </row>
    <row r="25" spans="2:4" x14ac:dyDescent="0.3">
      <c r="B25" s="2" t="s">
        <v>80</v>
      </c>
      <c r="C25" s="20">
        <v>54223602.75</v>
      </c>
      <c r="D25" s="20">
        <v>13858183</v>
      </c>
    </row>
    <row r="26" spans="2:4" x14ac:dyDescent="0.3">
      <c r="B26" s="2" t="s">
        <v>81</v>
      </c>
      <c r="C26" s="20">
        <v>202570</v>
      </c>
      <c r="D26" s="20">
        <v>138220</v>
      </c>
    </row>
    <row r="27" spans="2:4" x14ac:dyDescent="0.3">
      <c r="B27" s="2" t="s">
        <v>82</v>
      </c>
      <c r="C27" s="20">
        <v>545370</v>
      </c>
      <c r="D27" s="20">
        <v>496815</v>
      </c>
    </row>
    <row r="28" spans="2:4" x14ac:dyDescent="0.3">
      <c r="B28" s="2" t="s">
        <v>83</v>
      </c>
      <c r="C28" s="20">
        <v>2044194.25</v>
      </c>
      <c r="D28" s="20">
        <v>1173039.25</v>
      </c>
    </row>
    <row r="29" spans="2:4" x14ac:dyDescent="0.3">
      <c r="B29" s="2" t="s">
        <v>84</v>
      </c>
      <c r="C29" s="20">
        <v>194555</v>
      </c>
      <c r="D29" s="20">
        <v>48555</v>
      </c>
    </row>
    <row r="30" spans="2:4" x14ac:dyDescent="0.3">
      <c r="B30" s="2" t="s">
        <v>85</v>
      </c>
      <c r="C30" s="20">
        <v>435354.13</v>
      </c>
      <c r="D30" s="20">
        <v>205404.13</v>
      </c>
    </row>
    <row r="31" spans="2:4" x14ac:dyDescent="0.3">
      <c r="B31" s="2" t="s">
        <v>86</v>
      </c>
      <c r="C31" s="20">
        <v>1509310.5</v>
      </c>
      <c r="D31" s="20">
        <v>557310.5</v>
      </c>
    </row>
    <row r="32" spans="2:4" x14ac:dyDescent="0.3">
      <c r="B32" s="2" t="s">
        <v>87</v>
      </c>
      <c r="C32" s="20">
        <v>1311022</v>
      </c>
      <c r="D32" s="20">
        <v>580559</v>
      </c>
    </row>
    <row r="33" spans="2:4" x14ac:dyDescent="0.3">
      <c r="B33" s="2" t="s">
        <v>88</v>
      </c>
      <c r="C33" s="20">
        <v>392090</v>
      </c>
      <c r="D33" s="20">
        <v>214290</v>
      </c>
    </row>
    <row r="34" spans="2:4" x14ac:dyDescent="0.3">
      <c r="B34" s="2" t="s">
        <v>89</v>
      </c>
      <c r="C34" s="20">
        <v>2043241.16</v>
      </c>
      <c r="D34" s="20">
        <v>380536.16000000003</v>
      </c>
    </row>
    <row r="35" spans="2:4" x14ac:dyDescent="0.3">
      <c r="B35" s="2" t="s">
        <v>90</v>
      </c>
      <c r="C35" s="20">
        <v>881279</v>
      </c>
      <c r="D35" s="20">
        <v>445694</v>
      </c>
    </row>
    <row r="36" spans="2:4" x14ac:dyDescent="0.3">
      <c r="B36" s="2" t="s">
        <v>91</v>
      </c>
      <c r="C36" s="20">
        <v>810317</v>
      </c>
      <c r="D36" s="20">
        <v>425762</v>
      </c>
    </row>
    <row r="37" spans="2:4" x14ac:dyDescent="0.3">
      <c r="B37" s="2" t="s">
        <v>54</v>
      </c>
      <c r="C37" s="20">
        <v>2592513</v>
      </c>
      <c r="D37" s="20">
        <v>1089072</v>
      </c>
    </row>
    <row r="38" spans="2:4" x14ac:dyDescent="0.3">
      <c r="B38" s="2" t="s">
        <v>92</v>
      </c>
      <c r="C38" s="20">
        <v>868914.01</v>
      </c>
      <c r="D38" s="20">
        <v>339164.01</v>
      </c>
    </row>
    <row r="39" spans="2:4" x14ac:dyDescent="0.3">
      <c r="B39" s="2" t="s">
        <v>93</v>
      </c>
      <c r="C39" s="20">
        <v>665461</v>
      </c>
      <c r="D39" s="20">
        <v>290656</v>
      </c>
    </row>
    <row r="40" spans="2:4" x14ac:dyDescent="0.3">
      <c r="B40" s="2" t="s">
        <v>94</v>
      </c>
      <c r="C40" s="20">
        <v>15581767</v>
      </c>
      <c r="D40" s="20">
        <v>981235.6</v>
      </c>
    </row>
    <row r="41" spans="2:4" x14ac:dyDescent="0.3">
      <c r="B41" s="2" t="s">
        <v>95</v>
      </c>
      <c r="C41" s="20">
        <v>2091485</v>
      </c>
      <c r="D41" s="20">
        <v>513535</v>
      </c>
    </row>
    <row r="42" spans="2:4" x14ac:dyDescent="0.3">
      <c r="B42" s="2" t="s">
        <v>96</v>
      </c>
      <c r="C42" s="20">
        <v>2193903.1</v>
      </c>
      <c r="D42" s="20">
        <v>402115.25</v>
      </c>
    </row>
    <row r="43" spans="2:4" x14ac:dyDescent="0.3">
      <c r="B43" s="2" t="s">
        <v>97</v>
      </c>
      <c r="C43" s="20">
        <v>4459546.1400000006</v>
      </c>
      <c r="D43" s="20">
        <v>302602</v>
      </c>
    </row>
    <row r="44" spans="2:4" x14ac:dyDescent="0.3">
      <c r="B44" s="2" t="s">
        <v>98</v>
      </c>
      <c r="C44" s="20">
        <v>643647.5</v>
      </c>
      <c r="D44" s="20">
        <v>361392.5</v>
      </c>
    </row>
    <row r="45" spans="2:4" x14ac:dyDescent="0.3">
      <c r="B45" s="2" t="s">
        <v>99</v>
      </c>
      <c r="C45" s="20">
        <v>509695.25</v>
      </c>
      <c r="D45" s="20">
        <v>454890.25</v>
      </c>
    </row>
    <row r="46" spans="2:4" x14ac:dyDescent="0.3">
      <c r="B46" s="2" t="s">
        <v>100</v>
      </c>
      <c r="C46" s="20">
        <v>2074751.47</v>
      </c>
      <c r="D46" s="20">
        <v>760972.25</v>
      </c>
    </row>
    <row r="47" spans="2:4" x14ac:dyDescent="0.3">
      <c r="B47" s="2" t="s">
        <v>101</v>
      </c>
      <c r="C47" s="20">
        <v>818176.9</v>
      </c>
      <c r="D47" s="20">
        <v>320941.90000000002</v>
      </c>
    </row>
    <row r="48" spans="2:4" x14ac:dyDescent="0.3">
      <c r="B48" s="2" t="s">
        <v>102</v>
      </c>
      <c r="C48" s="20">
        <v>1371546.85</v>
      </c>
      <c r="D48" s="20">
        <v>1238309.7999999998</v>
      </c>
    </row>
    <row r="49" spans="2:4" x14ac:dyDescent="0.3">
      <c r="B49" s="2" t="s">
        <v>103</v>
      </c>
      <c r="C49" s="20">
        <v>2689046.14</v>
      </c>
      <c r="D49" s="20">
        <v>423369.04</v>
      </c>
    </row>
    <row r="50" spans="2:4" x14ac:dyDescent="0.3">
      <c r="B50" s="2" t="s">
        <v>104</v>
      </c>
      <c r="C50" s="20">
        <v>1254756.2999999998</v>
      </c>
      <c r="D50" s="20">
        <v>580998.6</v>
      </c>
    </row>
    <row r="51" spans="2:4" x14ac:dyDescent="0.3">
      <c r="B51" s="2" t="s">
        <v>105</v>
      </c>
      <c r="C51" s="20">
        <v>837434.85</v>
      </c>
      <c r="D51" s="20">
        <v>332556.84999999998</v>
      </c>
    </row>
    <row r="52" spans="2:4" x14ac:dyDescent="0.3">
      <c r="B52" s="2" t="s">
        <v>106</v>
      </c>
      <c r="C52" s="20">
        <v>22435409.999999996</v>
      </c>
      <c r="D52" s="20">
        <v>2672711.52</v>
      </c>
    </row>
    <row r="53" spans="2:4" x14ac:dyDescent="0.3">
      <c r="B53" s="2" t="s">
        <v>107</v>
      </c>
      <c r="C53" s="20">
        <v>583345.39</v>
      </c>
      <c r="D53" s="20">
        <v>322659.37</v>
      </c>
    </row>
    <row r="54" spans="2:4" x14ac:dyDescent="0.3">
      <c r="B54" s="2" t="s">
        <v>108</v>
      </c>
      <c r="C54" s="20">
        <v>713375.14</v>
      </c>
      <c r="D54" s="20">
        <v>258252.80000000002</v>
      </c>
    </row>
    <row r="55" spans="2:4" x14ac:dyDescent="0.3">
      <c r="B55" s="2" t="s">
        <v>109</v>
      </c>
      <c r="C55" s="20">
        <v>1861420.22</v>
      </c>
      <c r="D55" s="20">
        <v>993124.22</v>
      </c>
    </row>
    <row r="56" spans="2:4" x14ac:dyDescent="0.3">
      <c r="B56" s="2" t="s">
        <v>110</v>
      </c>
      <c r="C56" s="20">
        <v>1783922.0999999999</v>
      </c>
      <c r="D56" s="20">
        <v>660400.5</v>
      </c>
    </row>
    <row r="57" spans="2:4" x14ac:dyDescent="0.3">
      <c r="B57" s="2" t="s">
        <v>111</v>
      </c>
      <c r="C57" s="20">
        <v>1489929.71</v>
      </c>
      <c r="D57" s="20">
        <v>1239012.71</v>
      </c>
    </row>
    <row r="58" spans="2:4" x14ac:dyDescent="0.3">
      <c r="B58" s="2" t="s">
        <v>112</v>
      </c>
      <c r="C58" s="20">
        <v>2736851.77</v>
      </c>
      <c r="D58" s="20">
        <v>1375571.77</v>
      </c>
    </row>
    <row r="59" spans="2:4" x14ac:dyDescent="0.3">
      <c r="B59" s="2" t="s">
        <v>113</v>
      </c>
      <c r="C59" s="20">
        <v>1242353.8599999996</v>
      </c>
      <c r="D59" s="20">
        <v>807270.78</v>
      </c>
    </row>
    <row r="60" spans="2:4" x14ac:dyDescent="0.3">
      <c r="B60" s="2" t="s">
        <v>114</v>
      </c>
      <c r="C60" s="20">
        <v>1353628.05</v>
      </c>
      <c r="D60" s="20">
        <v>971810.35</v>
      </c>
    </row>
    <row r="61" spans="2:4" x14ac:dyDescent="0.3">
      <c r="B61" s="2" t="s">
        <v>115</v>
      </c>
      <c r="C61" s="20">
        <v>6070460.6699999999</v>
      </c>
      <c r="D61" s="20">
        <v>4080485.07</v>
      </c>
    </row>
    <row r="62" spans="2:4" x14ac:dyDescent="0.3">
      <c r="B62" s="2" t="s">
        <v>116</v>
      </c>
      <c r="C62" s="20">
        <v>88797172.439999998</v>
      </c>
      <c r="D62" s="20">
        <v>748786.3</v>
      </c>
    </row>
    <row r="63" spans="2:4" x14ac:dyDescent="0.3">
      <c r="B63" s="2" t="s">
        <v>117</v>
      </c>
      <c r="C63" s="20">
        <v>16764934.5</v>
      </c>
      <c r="D63" s="20">
        <v>893442.7</v>
      </c>
    </row>
    <row r="64" spans="2:4" x14ac:dyDescent="0.3">
      <c r="B64" s="2" t="s">
        <v>118</v>
      </c>
      <c r="C64" s="20">
        <v>12079569.520000001</v>
      </c>
      <c r="D64" s="20">
        <v>2071098.6199999999</v>
      </c>
    </row>
    <row r="65" spans="2:4" x14ac:dyDescent="0.3">
      <c r="B65" s="2" t="s">
        <v>119</v>
      </c>
      <c r="C65" s="20">
        <v>741715.37</v>
      </c>
      <c r="D65" s="20">
        <v>308691.82</v>
      </c>
    </row>
    <row r="66" spans="2:4" x14ac:dyDescent="0.3">
      <c r="B66" s="2" t="s">
        <v>120</v>
      </c>
      <c r="C66" s="20">
        <v>2756896.62</v>
      </c>
      <c r="D66" s="20">
        <v>883873.36</v>
      </c>
    </row>
    <row r="67" spans="2:4" x14ac:dyDescent="0.3">
      <c r="B67" s="2" t="s">
        <v>121</v>
      </c>
      <c r="C67" s="20">
        <v>7057906.7499999991</v>
      </c>
      <c r="D67" s="20">
        <v>3207887.85</v>
      </c>
    </row>
    <row r="68" spans="2:4" x14ac:dyDescent="0.3">
      <c r="B68" s="2" t="s">
        <v>122</v>
      </c>
      <c r="C68" s="20">
        <v>26765246.899999999</v>
      </c>
      <c r="D68" s="20">
        <v>13615167.09</v>
      </c>
    </row>
    <row r="69" spans="2:4" x14ac:dyDescent="0.3">
      <c r="B69" s="2" t="s">
        <v>123</v>
      </c>
      <c r="C69" s="20">
        <v>10737519.83</v>
      </c>
      <c r="D69" s="20">
        <v>1061602.83</v>
      </c>
    </row>
    <row r="70" spans="2:4" x14ac:dyDescent="0.3">
      <c r="B70" s="2" t="s">
        <v>124</v>
      </c>
      <c r="C70" s="20">
        <v>12046447.069999998</v>
      </c>
      <c r="D70" s="20">
        <v>3035113.89</v>
      </c>
    </row>
    <row r="71" spans="2:4" x14ac:dyDescent="0.3">
      <c r="B71" s="2" t="s">
        <v>125</v>
      </c>
      <c r="C71" s="20">
        <v>10380454.73</v>
      </c>
      <c r="D71" s="20">
        <v>4750732.2200000007</v>
      </c>
    </row>
    <row r="72" spans="2:4" x14ac:dyDescent="0.3">
      <c r="B72" s="2" t="s">
        <v>126</v>
      </c>
      <c r="C72" s="20">
        <v>59595739.850000001</v>
      </c>
      <c r="D72" s="20">
        <v>2721204.4299999997</v>
      </c>
    </row>
    <row r="73" spans="2:4" x14ac:dyDescent="0.3">
      <c r="B73" s="2" t="s">
        <v>127</v>
      </c>
      <c r="C73" s="20">
        <v>18086303.32</v>
      </c>
      <c r="D73" s="20">
        <v>9605504.6699999999</v>
      </c>
    </row>
    <row r="74" spans="2:4" x14ac:dyDescent="0.3">
      <c r="B74" s="2" t="s">
        <v>128</v>
      </c>
      <c r="C74" s="20">
        <v>90288823.050000012</v>
      </c>
      <c r="D74" s="20">
        <v>2616075.8500000006</v>
      </c>
    </row>
    <row r="75" spans="2:4" x14ac:dyDescent="0.3">
      <c r="B75" s="2" t="s">
        <v>129</v>
      </c>
      <c r="C75" s="20">
        <v>34472007.43</v>
      </c>
      <c r="D75" s="20">
        <v>5148207.1099999994</v>
      </c>
    </row>
    <row r="76" spans="2:4" x14ac:dyDescent="0.3">
      <c r="B76" s="2" t="s">
        <v>130</v>
      </c>
      <c r="C76" s="20">
        <v>37672022.369999997</v>
      </c>
      <c r="D76" s="20">
        <v>4189945.3000000017</v>
      </c>
    </row>
    <row r="77" spans="2:4" x14ac:dyDescent="0.3">
      <c r="B77" s="2" t="s">
        <v>131</v>
      </c>
      <c r="C77" s="20">
        <v>1004765.91</v>
      </c>
      <c r="D77" s="20">
        <v>500277.91000000003</v>
      </c>
    </row>
    <row r="78" spans="2:4" x14ac:dyDescent="0.3">
      <c r="B78" s="2" t="s">
        <v>132</v>
      </c>
      <c r="C78" s="20">
        <v>2303687.3600000003</v>
      </c>
      <c r="D78" s="20">
        <v>1399413.3599999999</v>
      </c>
    </row>
    <row r="79" spans="2:4" x14ac:dyDescent="0.3">
      <c r="B79" s="2" t="s">
        <v>133</v>
      </c>
      <c r="C79" s="20">
        <v>211479675.40000007</v>
      </c>
      <c r="D79" s="20">
        <v>29485040.789999999</v>
      </c>
    </row>
    <row r="80" spans="2:4" x14ac:dyDescent="0.3">
      <c r="B80" s="2" t="s">
        <v>134</v>
      </c>
      <c r="C80" s="20">
        <v>7434983.4000000004</v>
      </c>
      <c r="D80" s="20">
        <v>2750482.6100000008</v>
      </c>
    </row>
    <row r="81" spans="2:4" x14ac:dyDescent="0.3">
      <c r="B81" s="2" t="s">
        <v>135</v>
      </c>
      <c r="C81" s="20">
        <v>6607636.1499999994</v>
      </c>
      <c r="D81" s="20">
        <v>1488114.3900000001</v>
      </c>
    </row>
    <row r="82" spans="2:4" x14ac:dyDescent="0.3">
      <c r="B82" s="2" t="s">
        <v>55</v>
      </c>
      <c r="C82" s="20">
        <v>14441702.789999999</v>
      </c>
      <c r="D82" s="20">
        <v>6361267.620000002</v>
      </c>
    </row>
    <row r="83" spans="2:4" x14ac:dyDescent="0.3">
      <c r="B83" s="2" t="s">
        <v>56</v>
      </c>
      <c r="C83" s="20">
        <v>4973174.33</v>
      </c>
      <c r="D83" s="20">
        <v>2061529.38</v>
      </c>
    </row>
    <row r="84" spans="2:4" x14ac:dyDescent="0.3">
      <c r="B84" s="2" t="s">
        <v>57</v>
      </c>
      <c r="C84" s="20">
        <v>3295299.1399999997</v>
      </c>
      <c r="D84" s="20">
        <v>1966672.7999999998</v>
      </c>
    </row>
    <row r="85" spans="2:4" x14ac:dyDescent="0.3">
      <c r="B85" s="2" t="s">
        <v>58</v>
      </c>
      <c r="C85" s="20">
        <v>63337711.890000008</v>
      </c>
      <c r="D85" s="20">
        <v>15791217.129999995</v>
      </c>
    </row>
    <row r="86" spans="2:4" x14ac:dyDescent="0.3">
      <c r="B86" s="2" t="s">
        <v>59</v>
      </c>
      <c r="C86" s="20">
        <v>3715846.4600000004</v>
      </c>
      <c r="D86" s="20">
        <v>1245266.0899999999</v>
      </c>
    </row>
    <row r="87" spans="2:4" x14ac:dyDescent="0.3">
      <c r="B87" s="2" t="s">
        <v>60</v>
      </c>
      <c r="C87" s="20">
        <v>3863763.7700000005</v>
      </c>
      <c r="D87" s="20">
        <v>1531693.58</v>
      </c>
    </row>
    <row r="88" spans="2:4" x14ac:dyDescent="0.3">
      <c r="B88" s="2" t="s">
        <v>61</v>
      </c>
      <c r="C88" s="20">
        <v>52544151.519999996</v>
      </c>
      <c r="D88" s="20">
        <v>11011141.629999992</v>
      </c>
    </row>
    <row r="89" spans="2:4" x14ac:dyDescent="0.3">
      <c r="B89" s="2" t="s">
        <v>146</v>
      </c>
      <c r="C89" s="20">
        <v>186865</v>
      </c>
      <c r="D89" s="20">
        <v>9343.25</v>
      </c>
    </row>
    <row r="90" spans="2:4" x14ac:dyDescent="0.3">
      <c r="B90" s="2" t="s">
        <v>62</v>
      </c>
      <c r="C90" s="20">
        <v>1190185.98</v>
      </c>
      <c r="D90" s="20">
        <v>63376.799999999996</v>
      </c>
    </row>
    <row r="91" spans="2:4" x14ac:dyDescent="0.3">
      <c r="B91" s="2" t="s">
        <v>63</v>
      </c>
      <c r="C91" s="20">
        <v>20055950.189999998</v>
      </c>
      <c r="D91" s="20">
        <v>4411295.1100000013</v>
      </c>
    </row>
    <row r="92" spans="2:4" x14ac:dyDescent="0.3">
      <c r="B92" s="2" t="s">
        <v>147</v>
      </c>
      <c r="C92" s="20">
        <v>841709.66</v>
      </c>
      <c r="D92" s="20">
        <v>104549.73</v>
      </c>
    </row>
    <row r="93" spans="2:4" x14ac:dyDescent="0.3">
      <c r="B93" s="2" t="s">
        <v>64</v>
      </c>
      <c r="C93" s="20">
        <v>7953115.0499999998</v>
      </c>
      <c r="D93" s="20">
        <v>1219357.2499999998</v>
      </c>
    </row>
    <row r="94" spans="2:4" x14ac:dyDescent="0.3">
      <c r="B94" s="2" t="s">
        <v>148</v>
      </c>
      <c r="C94" s="20">
        <v>166476.03</v>
      </c>
      <c r="D94" s="20">
        <v>36768.01</v>
      </c>
    </row>
    <row r="95" spans="2:4" x14ac:dyDescent="0.3">
      <c r="B95" s="2" t="s">
        <v>136</v>
      </c>
      <c r="C95" s="20">
        <v>127382.04</v>
      </c>
      <c r="D95" s="20">
        <v>114643.84</v>
      </c>
    </row>
    <row r="96" spans="2:4" x14ac:dyDescent="0.3">
      <c r="B96" s="2" t="s">
        <v>142</v>
      </c>
      <c r="C96" s="20">
        <v>754551.95</v>
      </c>
      <c r="D96" s="20">
        <v>45496.800000000003</v>
      </c>
    </row>
    <row r="97" spans="2:4" x14ac:dyDescent="0.3">
      <c r="B97" s="2" t="s">
        <v>149</v>
      </c>
      <c r="C97" s="20">
        <v>232525</v>
      </c>
      <c r="D97" s="20">
        <v>13088.75</v>
      </c>
    </row>
    <row r="98" spans="2:4" x14ac:dyDescent="0.3">
      <c r="B98" s="2" t="s">
        <v>150</v>
      </c>
      <c r="C98" s="20">
        <v>463375</v>
      </c>
      <c r="D98" s="20">
        <v>23168.75</v>
      </c>
    </row>
    <row r="99" spans="2:4" x14ac:dyDescent="0.3">
      <c r="B99" s="2" t="s">
        <v>65</v>
      </c>
      <c r="C99" s="20">
        <v>5271626.04</v>
      </c>
      <c r="D99" s="20">
        <v>628050.07000000007</v>
      </c>
    </row>
    <row r="100" spans="2:4" x14ac:dyDescent="0.3">
      <c r="B100" s="2" t="s">
        <v>143</v>
      </c>
      <c r="C100" s="20">
        <v>433186.14</v>
      </c>
      <c r="D100" s="20">
        <v>13369.95</v>
      </c>
    </row>
    <row r="101" spans="2:4" x14ac:dyDescent="0.3">
      <c r="B101" s="2" t="s">
        <v>151</v>
      </c>
      <c r="C101" s="20">
        <v>85000</v>
      </c>
      <c r="D101" s="20">
        <v>25500</v>
      </c>
    </row>
    <row r="102" spans="2:4" x14ac:dyDescent="0.3">
      <c r="B102" s="2" t="s">
        <v>152</v>
      </c>
      <c r="C102" s="20">
        <v>71937</v>
      </c>
      <c r="D102" s="20">
        <v>7193.7</v>
      </c>
    </row>
    <row r="103" spans="2:4" x14ac:dyDescent="0.3">
      <c r="B103" s="2" t="s">
        <v>153</v>
      </c>
      <c r="C103" s="20">
        <v>2275000</v>
      </c>
      <c r="D103" s="20">
        <v>113750</v>
      </c>
    </row>
    <row r="104" spans="2:4" x14ac:dyDescent="0.3">
      <c r="B104" s="2" t="s">
        <v>66</v>
      </c>
      <c r="C104" s="20">
        <v>73600</v>
      </c>
      <c r="D104" s="20">
        <v>51520</v>
      </c>
    </row>
    <row r="105" spans="2:4" x14ac:dyDescent="0.3">
      <c r="B105" s="2" t="s">
        <v>144</v>
      </c>
      <c r="C105" s="20">
        <v>0</v>
      </c>
      <c r="D105" s="20">
        <v>0</v>
      </c>
    </row>
    <row r="106" spans="2:4" x14ac:dyDescent="0.3">
      <c r="B106" s="2" t="s">
        <v>145</v>
      </c>
      <c r="C106" s="20">
        <v>270000</v>
      </c>
      <c r="D106" s="20">
        <v>0</v>
      </c>
    </row>
    <row r="107" spans="2:4" x14ac:dyDescent="0.3">
      <c r="B107" s="2" t="s">
        <v>2</v>
      </c>
      <c r="C107" s="20">
        <v>1022515078.3599999</v>
      </c>
      <c r="D107" s="20">
        <v>184143968.97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FB9808-F7BD-4C82-8273-4405CB9F3EB4}">
  <dimension ref="A3:E170"/>
  <sheetViews>
    <sheetView workbookViewId="0">
      <selection activeCell="B16" sqref="B16"/>
    </sheetView>
  </sheetViews>
  <sheetFormatPr defaultRowHeight="14.4" x14ac:dyDescent="0.3"/>
  <cols>
    <col min="1" max="1" width="21.6640625" bestFit="1" customWidth="1"/>
    <col min="2" max="2" width="15.5546875" bestFit="1" customWidth="1"/>
    <col min="3" max="3" width="11" bestFit="1" customWidth="1"/>
    <col min="4" max="4" width="19.5546875" bestFit="1" customWidth="1"/>
    <col min="5" max="6" width="10.77734375" bestFit="1" customWidth="1"/>
    <col min="7" max="7" width="19.5546875" bestFit="1" customWidth="1"/>
    <col min="8" max="8" width="10.77734375" bestFit="1" customWidth="1"/>
    <col min="9" max="9" width="13.5546875" bestFit="1" customWidth="1"/>
    <col min="10" max="10" width="10.77734375" bestFit="1" customWidth="1"/>
    <col min="11" max="11" width="19.5546875" bestFit="1" customWidth="1"/>
    <col min="12" max="12" width="13.5546875" bestFit="1" customWidth="1"/>
    <col min="13" max="13" width="10.77734375" bestFit="1" customWidth="1"/>
    <col min="14" max="92" width="7.6640625" bestFit="1" customWidth="1"/>
    <col min="93" max="93" width="10.77734375" bestFit="1" customWidth="1"/>
    <col min="94" max="162" width="7.6640625" bestFit="1" customWidth="1"/>
    <col min="163" max="163" width="10.77734375" bestFit="1" customWidth="1"/>
    <col min="164" max="4737" width="15.44140625" bestFit="1" customWidth="1"/>
    <col min="4738" max="4738" width="10.77734375" bestFit="1" customWidth="1"/>
  </cols>
  <sheetData>
    <row r="3" spans="1:5" x14ac:dyDescent="0.3">
      <c r="A3" t="s">
        <v>12</v>
      </c>
    </row>
    <row r="8" spans="1:5" x14ac:dyDescent="0.3">
      <c r="A8" s="1" t="s">
        <v>155</v>
      </c>
      <c r="B8" s="1" t="s">
        <v>13</v>
      </c>
    </row>
    <row r="9" spans="1:5" x14ac:dyDescent="0.3">
      <c r="B9" t="s">
        <v>4</v>
      </c>
      <c r="E9" t="s">
        <v>2</v>
      </c>
    </row>
    <row r="10" spans="1:5" x14ac:dyDescent="0.3">
      <c r="A10" s="1" t="s">
        <v>1</v>
      </c>
      <c r="B10" t="s">
        <v>6</v>
      </c>
      <c r="C10" t="s">
        <v>11</v>
      </c>
      <c r="D10" t="s">
        <v>7</v>
      </c>
    </row>
    <row r="11" spans="1:5" x14ac:dyDescent="0.3">
      <c r="A11" s="2" t="s">
        <v>3</v>
      </c>
      <c r="B11" s="20"/>
      <c r="C11" s="20"/>
      <c r="D11" s="20"/>
      <c r="E11" s="20"/>
    </row>
    <row r="12" spans="1:5" x14ac:dyDescent="0.3">
      <c r="A12" s="5" t="s">
        <v>137</v>
      </c>
      <c r="B12" s="20">
        <v>2</v>
      </c>
      <c r="C12" s="20"/>
      <c r="D12" s="20"/>
      <c r="E12" s="20">
        <v>2</v>
      </c>
    </row>
    <row r="13" spans="1:5" x14ac:dyDescent="0.3">
      <c r="A13" s="5" t="s">
        <v>138</v>
      </c>
      <c r="B13" s="20">
        <v>1</v>
      </c>
      <c r="C13" s="20"/>
      <c r="D13" s="20"/>
      <c r="E13" s="20">
        <v>1</v>
      </c>
    </row>
    <row r="14" spans="1:5" x14ac:dyDescent="0.3">
      <c r="A14" s="5" t="s">
        <v>139</v>
      </c>
      <c r="B14" s="20">
        <v>2</v>
      </c>
      <c r="C14" s="20"/>
      <c r="D14" s="20"/>
      <c r="E14" s="20">
        <v>2</v>
      </c>
    </row>
    <row r="15" spans="1:5" x14ac:dyDescent="0.3">
      <c r="A15" s="5" t="s">
        <v>69</v>
      </c>
      <c r="B15" s="20">
        <v>1</v>
      </c>
      <c r="C15" s="20"/>
      <c r="D15" s="20"/>
      <c r="E15" s="20">
        <v>1</v>
      </c>
    </row>
    <row r="16" spans="1:5" x14ac:dyDescent="0.3">
      <c r="A16" s="5" t="s">
        <v>70</v>
      </c>
      <c r="B16" s="20">
        <v>13</v>
      </c>
      <c r="C16" s="20"/>
      <c r="D16" s="20"/>
      <c r="E16" s="20">
        <v>13</v>
      </c>
    </row>
    <row r="17" spans="1:5" x14ac:dyDescent="0.3">
      <c r="A17" s="5" t="s">
        <v>141</v>
      </c>
      <c r="B17" s="20">
        <v>1</v>
      </c>
      <c r="C17" s="20"/>
      <c r="D17" s="20"/>
      <c r="E17" s="20">
        <v>1</v>
      </c>
    </row>
    <row r="18" spans="1:5" x14ac:dyDescent="0.3">
      <c r="A18" s="5" t="s">
        <v>72</v>
      </c>
      <c r="B18" s="20">
        <v>2</v>
      </c>
      <c r="C18" s="20"/>
      <c r="D18" s="20"/>
      <c r="E18" s="20">
        <v>2</v>
      </c>
    </row>
    <row r="19" spans="1:5" x14ac:dyDescent="0.3">
      <c r="A19" s="5" t="s">
        <v>74</v>
      </c>
      <c r="B19" s="20">
        <v>5</v>
      </c>
      <c r="C19" s="20"/>
      <c r="D19" s="20"/>
      <c r="E19" s="20">
        <v>5</v>
      </c>
    </row>
    <row r="20" spans="1:5" x14ac:dyDescent="0.3">
      <c r="A20" s="5" t="s">
        <v>75</v>
      </c>
      <c r="B20" s="20">
        <v>7</v>
      </c>
      <c r="C20" s="20"/>
      <c r="D20" s="20"/>
      <c r="E20" s="20">
        <v>7</v>
      </c>
    </row>
    <row r="21" spans="1:5" x14ac:dyDescent="0.3">
      <c r="A21" s="5" t="s">
        <v>76</v>
      </c>
      <c r="B21" s="20">
        <v>1</v>
      </c>
      <c r="C21" s="20"/>
      <c r="D21" s="20"/>
      <c r="E21" s="20">
        <v>1</v>
      </c>
    </row>
    <row r="22" spans="1:5" x14ac:dyDescent="0.3">
      <c r="A22" s="5" t="s">
        <v>77</v>
      </c>
      <c r="B22" s="20">
        <v>18</v>
      </c>
      <c r="C22" s="20"/>
      <c r="D22" s="20">
        <v>2</v>
      </c>
      <c r="E22" s="20">
        <v>20</v>
      </c>
    </row>
    <row r="23" spans="1:5" x14ac:dyDescent="0.3">
      <c r="A23" s="5" t="s">
        <v>78</v>
      </c>
      <c r="B23" s="20">
        <v>1</v>
      </c>
      <c r="C23" s="20"/>
      <c r="D23" s="20"/>
      <c r="E23" s="20">
        <v>1</v>
      </c>
    </row>
    <row r="24" spans="1:5" x14ac:dyDescent="0.3">
      <c r="A24" s="5" t="s">
        <v>80</v>
      </c>
      <c r="B24" s="20">
        <v>24</v>
      </c>
      <c r="C24" s="20"/>
      <c r="D24" s="20">
        <v>2</v>
      </c>
      <c r="E24" s="20">
        <v>26</v>
      </c>
    </row>
    <row r="25" spans="1:5" x14ac:dyDescent="0.3">
      <c r="A25" s="5" t="s">
        <v>81</v>
      </c>
      <c r="B25" s="20">
        <v>1</v>
      </c>
      <c r="C25" s="20"/>
      <c r="D25" s="20">
        <v>1</v>
      </c>
      <c r="E25" s="20">
        <v>2</v>
      </c>
    </row>
    <row r="26" spans="1:5" x14ac:dyDescent="0.3">
      <c r="A26" s="5" t="s">
        <v>82</v>
      </c>
      <c r="B26" s="20">
        <v>1</v>
      </c>
      <c r="C26" s="20"/>
      <c r="D26" s="20"/>
      <c r="E26" s="20">
        <v>1</v>
      </c>
    </row>
    <row r="27" spans="1:5" x14ac:dyDescent="0.3">
      <c r="A27" s="5" t="s">
        <v>83</v>
      </c>
      <c r="B27" s="20">
        <v>11</v>
      </c>
      <c r="C27" s="20"/>
      <c r="D27" s="20">
        <v>5</v>
      </c>
      <c r="E27" s="20">
        <v>16</v>
      </c>
    </row>
    <row r="28" spans="1:5" x14ac:dyDescent="0.3">
      <c r="A28" s="5" t="s">
        <v>84</v>
      </c>
      <c r="B28" s="20"/>
      <c r="C28" s="20"/>
      <c r="D28" s="20">
        <v>2</v>
      </c>
      <c r="E28" s="20">
        <v>2</v>
      </c>
    </row>
    <row r="29" spans="1:5" x14ac:dyDescent="0.3">
      <c r="A29" s="5" t="s">
        <v>86</v>
      </c>
      <c r="B29" s="20">
        <v>7</v>
      </c>
      <c r="C29" s="20"/>
      <c r="D29" s="20">
        <v>1</v>
      </c>
      <c r="E29" s="20">
        <v>8</v>
      </c>
    </row>
    <row r="30" spans="1:5" x14ac:dyDescent="0.3">
      <c r="A30" s="5" t="s">
        <v>87</v>
      </c>
      <c r="B30" s="20">
        <v>3</v>
      </c>
      <c r="C30" s="20"/>
      <c r="D30" s="20"/>
      <c r="E30" s="20">
        <v>3</v>
      </c>
    </row>
    <row r="31" spans="1:5" x14ac:dyDescent="0.3">
      <c r="A31" s="5" t="s">
        <v>88</v>
      </c>
      <c r="B31" s="20">
        <v>1</v>
      </c>
      <c r="C31" s="20"/>
      <c r="D31" s="20">
        <v>1</v>
      </c>
      <c r="E31" s="20">
        <v>2</v>
      </c>
    </row>
    <row r="32" spans="1:5" x14ac:dyDescent="0.3">
      <c r="A32" s="5" t="s">
        <v>89</v>
      </c>
      <c r="B32" s="20">
        <v>16</v>
      </c>
      <c r="C32" s="20"/>
      <c r="D32" s="20">
        <v>8</v>
      </c>
      <c r="E32" s="20">
        <v>24</v>
      </c>
    </row>
    <row r="33" spans="1:5" x14ac:dyDescent="0.3">
      <c r="A33" s="5" t="s">
        <v>90</v>
      </c>
      <c r="B33" s="20">
        <v>3</v>
      </c>
      <c r="C33" s="20"/>
      <c r="D33" s="20">
        <v>2</v>
      </c>
      <c r="E33" s="20">
        <v>5</v>
      </c>
    </row>
    <row r="34" spans="1:5" x14ac:dyDescent="0.3">
      <c r="A34" s="5" t="s">
        <v>91</v>
      </c>
      <c r="B34" s="20">
        <v>4</v>
      </c>
      <c r="C34" s="20"/>
      <c r="D34" s="20"/>
      <c r="E34" s="20">
        <v>4</v>
      </c>
    </row>
    <row r="35" spans="1:5" x14ac:dyDescent="0.3">
      <c r="A35" s="5" t="s">
        <v>54</v>
      </c>
      <c r="B35" s="20">
        <v>15</v>
      </c>
      <c r="C35" s="20"/>
      <c r="D35" s="20">
        <v>10</v>
      </c>
      <c r="E35" s="20">
        <v>25</v>
      </c>
    </row>
    <row r="36" spans="1:5" x14ac:dyDescent="0.3">
      <c r="A36" s="5" t="s">
        <v>92</v>
      </c>
      <c r="B36" s="20">
        <v>1</v>
      </c>
      <c r="C36" s="20"/>
      <c r="D36" s="20">
        <v>7</v>
      </c>
      <c r="E36" s="20">
        <v>8</v>
      </c>
    </row>
    <row r="37" spans="1:5" x14ac:dyDescent="0.3">
      <c r="A37" s="5" t="s">
        <v>93</v>
      </c>
      <c r="B37" s="20">
        <v>1</v>
      </c>
      <c r="C37" s="20"/>
      <c r="D37" s="20">
        <v>5</v>
      </c>
      <c r="E37" s="20">
        <v>6</v>
      </c>
    </row>
    <row r="38" spans="1:5" x14ac:dyDescent="0.3">
      <c r="A38" s="5" t="s">
        <v>94</v>
      </c>
      <c r="B38" s="20">
        <v>49</v>
      </c>
      <c r="C38" s="20"/>
      <c r="D38" s="20">
        <v>108</v>
      </c>
      <c r="E38" s="20">
        <v>157</v>
      </c>
    </row>
    <row r="39" spans="1:5" x14ac:dyDescent="0.3">
      <c r="A39" s="5" t="s">
        <v>95</v>
      </c>
      <c r="B39" s="20">
        <v>7</v>
      </c>
      <c r="C39" s="20"/>
      <c r="D39" s="20"/>
      <c r="E39" s="20">
        <v>7</v>
      </c>
    </row>
    <row r="40" spans="1:5" x14ac:dyDescent="0.3">
      <c r="A40" s="5" t="s">
        <v>96</v>
      </c>
      <c r="B40" s="20">
        <v>18</v>
      </c>
      <c r="C40" s="20"/>
      <c r="D40" s="20"/>
      <c r="E40" s="20">
        <v>18</v>
      </c>
    </row>
    <row r="41" spans="1:5" x14ac:dyDescent="0.3">
      <c r="A41" s="5" t="s">
        <v>97</v>
      </c>
      <c r="B41" s="20">
        <v>69</v>
      </c>
      <c r="C41" s="20"/>
      <c r="D41" s="20"/>
      <c r="E41" s="20">
        <v>69</v>
      </c>
    </row>
    <row r="42" spans="1:5" x14ac:dyDescent="0.3">
      <c r="A42" s="5" t="s">
        <v>98</v>
      </c>
      <c r="B42" s="20">
        <v>4</v>
      </c>
      <c r="C42" s="20"/>
      <c r="D42" s="20"/>
      <c r="E42" s="20">
        <v>4</v>
      </c>
    </row>
    <row r="43" spans="1:5" x14ac:dyDescent="0.3">
      <c r="A43" s="5" t="s">
        <v>99</v>
      </c>
      <c r="B43" s="20">
        <v>1</v>
      </c>
      <c r="C43" s="20"/>
      <c r="D43" s="20"/>
      <c r="E43" s="20">
        <v>1</v>
      </c>
    </row>
    <row r="44" spans="1:5" x14ac:dyDescent="0.3">
      <c r="A44" s="5" t="s">
        <v>100</v>
      </c>
      <c r="B44" s="20">
        <v>21</v>
      </c>
      <c r="C44" s="20"/>
      <c r="D44" s="20"/>
      <c r="E44" s="20">
        <v>21</v>
      </c>
    </row>
    <row r="45" spans="1:5" x14ac:dyDescent="0.3">
      <c r="A45" s="5" t="s">
        <v>101</v>
      </c>
      <c r="B45" s="20">
        <v>5</v>
      </c>
      <c r="C45" s="20"/>
      <c r="D45" s="20"/>
      <c r="E45" s="20">
        <v>5</v>
      </c>
    </row>
    <row r="46" spans="1:5" x14ac:dyDescent="0.3">
      <c r="A46" s="5" t="s">
        <v>102</v>
      </c>
      <c r="B46" s="20">
        <v>4</v>
      </c>
      <c r="C46" s="20"/>
      <c r="D46" s="20"/>
      <c r="E46" s="20">
        <v>4</v>
      </c>
    </row>
    <row r="47" spans="1:5" x14ac:dyDescent="0.3">
      <c r="A47" s="5" t="s">
        <v>103</v>
      </c>
      <c r="B47" s="20">
        <v>26</v>
      </c>
      <c r="C47" s="20"/>
      <c r="D47" s="20"/>
      <c r="E47" s="20">
        <v>26</v>
      </c>
    </row>
    <row r="48" spans="1:5" x14ac:dyDescent="0.3">
      <c r="A48" s="5" t="s">
        <v>104</v>
      </c>
      <c r="B48" s="20">
        <v>11</v>
      </c>
      <c r="C48" s="20"/>
      <c r="D48" s="20"/>
      <c r="E48" s="20">
        <v>11</v>
      </c>
    </row>
    <row r="49" spans="1:5" x14ac:dyDescent="0.3">
      <c r="A49" s="5" t="s">
        <v>105</v>
      </c>
      <c r="B49" s="20">
        <v>9</v>
      </c>
      <c r="C49" s="20"/>
      <c r="D49" s="20"/>
      <c r="E49" s="20">
        <v>9</v>
      </c>
    </row>
    <row r="50" spans="1:5" x14ac:dyDescent="0.3">
      <c r="A50" s="5" t="s">
        <v>106</v>
      </c>
      <c r="B50" s="20">
        <v>108</v>
      </c>
      <c r="C50" s="20"/>
      <c r="D50" s="20"/>
      <c r="E50" s="20">
        <v>108</v>
      </c>
    </row>
    <row r="51" spans="1:5" x14ac:dyDescent="0.3">
      <c r="A51" s="5" t="s">
        <v>107</v>
      </c>
      <c r="B51" s="20">
        <v>4</v>
      </c>
      <c r="C51" s="20"/>
      <c r="D51" s="20"/>
      <c r="E51" s="20">
        <v>4</v>
      </c>
    </row>
    <row r="52" spans="1:5" x14ac:dyDescent="0.3">
      <c r="A52" s="5" t="s">
        <v>108</v>
      </c>
      <c r="B52" s="20">
        <v>8</v>
      </c>
      <c r="C52" s="20"/>
      <c r="D52" s="20"/>
      <c r="E52" s="20">
        <v>8</v>
      </c>
    </row>
    <row r="53" spans="1:5" x14ac:dyDescent="0.3">
      <c r="A53" s="5" t="s">
        <v>109</v>
      </c>
      <c r="B53" s="20">
        <v>16</v>
      </c>
      <c r="C53" s="20"/>
      <c r="D53" s="20"/>
      <c r="E53" s="20">
        <v>16</v>
      </c>
    </row>
    <row r="54" spans="1:5" x14ac:dyDescent="0.3">
      <c r="A54" s="5" t="s">
        <v>110</v>
      </c>
      <c r="B54" s="20">
        <v>8</v>
      </c>
      <c r="C54" s="20"/>
      <c r="D54" s="20"/>
      <c r="E54" s="20">
        <v>8</v>
      </c>
    </row>
    <row r="55" spans="1:5" x14ac:dyDescent="0.3">
      <c r="A55" s="5" t="s">
        <v>111</v>
      </c>
      <c r="B55" s="20">
        <v>6</v>
      </c>
      <c r="C55" s="20"/>
      <c r="D55" s="20"/>
      <c r="E55" s="20">
        <v>6</v>
      </c>
    </row>
    <row r="56" spans="1:5" x14ac:dyDescent="0.3">
      <c r="A56" s="5" t="s">
        <v>112</v>
      </c>
      <c r="B56" s="20">
        <v>24</v>
      </c>
      <c r="C56" s="20"/>
      <c r="D56" s="20"/>
      <c r="E56" s="20">
        <v>24</v>
      </c>
    </row>
    <row r="57" spans="1:5" x14ac:dyDescent="0.3">
      <c r="A57" s="5" t="s">
        <v>113</v>
      </c>
      <c r="B57" s="20">
        <v>13</v>
      </c>
      <c r="C57" s="20"/>
      <c r="D57" s="20"/>
      <c r="E57" s="20">
        <v>13</v>
      </c>
    </row>
    <row r="58" spans="1:5" x14ac:dyDescent="0.3">
      <c r="A58" s="5" t="s">
        <v>114</v>
      </c>
      <c r="B58" s="20">
        <v>8</v>
      </c>
      <c r="C58" s="20"/>
      <c r="D58" s="20"/>
      <c r="E58" s="20">
        <v>8</v>
      </c>
    </row>
    <row r="59" spans="1:5" x14ac:dyDescent="0.3">
      <c r="A59" s="5" t="s">
        <v>115</v>
      </c>
      <c r="B59" s="20">
        <v>26</v>
      </c>
      <c r="C59" s="20"/>
      <c r="D59" s="20">
        <v>2</v>
      </c>
      <c r="E59" s="20">
        <v>28</v>
      </c>
    </row>
    <row r="60" spans="1:5" x14ac:dyDescent="0.3">
      <c r="A60" s="5" t="s">
        <v>116</v>
      </c>
      <c r="B60" s="20">
        <v>33</v>
      </c>
      <c r="C60" s="20"/>
      <c r="D60" s="20"/>
      <c r="E60" s="20">
        <v>33</v>
      </c>
    </row>
    <row r="61" spans="1:5" x14ac:dyDescent="0.3">
      <c r="A61" s="5" t="s">
        <v>117</v>
      </c>
      <c r="B61" s="20">
        <v>17</v>
      </c>
      <c r="C61" s="20"/>
      <c r="D61" s="20"/>
      <c r="E61" s="20">
        <v>17</v>
      </c>
    </row>
    <row r="62" spans="1:5" x14ac:dyDescent="0.3">
      <c r="A62" s="5" t="s">
        <v>118</v>
      </c>
      <c r="B62" s="20">
        <v>98</v>
      </c>
      <c r="C62" s="20"/>
      <c r="D62" s="20"/>
      <c r="E62" s="20">
        <v>98</v>
      </c>
    </row>
    <row r="63" spans="1:5" x14ac:dyDescent="0.3">
      <c r="A63" s="5" t="s">
        <v>119</v>
      </c>
      <c r="B63" s="20">
        <v>14</v>
      </c>
      <c r="C63" s="20"/>
      <c r="D63" s="20"/>
      <c r="E63" s="20">
        <v>14</v>
      </c>
    </row>
    <row r="64" spans="1:5" x14ac:dyDescent="0.3">
      <c r="A64" s="5" t="s">
        <v>120</v>
      </c>
      <c r="B64" s="20">
        <v>29</v>
      </c>
      <c r="C64" s="20"/>
      <c r="D64" s="20"/>
      <c r="E64" s="20">
        <v>29</v>
      </c>
    </row>
    <row r="65" spans="1:5" x14ac:dyDescent="0.3">
      <c r="A65" s="5" t="s">
        <v>121</v>
      </c>
      <c r="B65" s="20">
        <v>69</v>
      </c>
      <c r="C65" s="20"/>
      <c r="D65" s="20"/>
      <c r="E65" s="20">
        <v>69</v>
      </c>
    </row>
    <row r="66" spans="1:5" x14ac:dyDescent="0.3">
      <c r="A66" s="5" t="s">
        <v>122</v>
      </c>
      <c r="B66" s="20">
        <v>20</v>
      </c>
      <c r="C66" s="20"/>
      <c r="D66" s="20">
        <v>4</v>
      </c>
      <c r="E66" s="20">
        <v>24</v>
      </c>
    </row>
    <row r="67" spans="1:5" x14ac:dyDescent="0.3">
      <c r="A67" s="5" t="s">
        <v>123</v>
      </c>
      <c r="B67" s="20">
        <v>40</v>
      </c>
      <c r="C67" s="20"/>
      <c r="D67" s="20"/>
      <c r="E67" s="20">
        <v>40</v>
      </c>
    </row>
    <row r="68" spans="1:5" x14ac:dyDescent="0.3">
      <c r="A68" s="5" t="s">
        <v>124</v>
      </c>
      <c r="B68" s="20">
        <v>56</v>
      </c>
      <c r="C68" s="20"/>
      <c r="D68" s="20">
        <v>14</v>
      </c>
      <c r="E68" s="20">
        <v>70</v>
      </c>
    </row>
    <row r="69" spans="1:5" x14ac:dyDescent="0.3">
      <c r="A69" s="5" t="s">
        <v>125</v>
      </c>
      <c r="B69" s="20">
        <v>29</v>
      </c>
      <c r="C69" s="20"/>
      <c r="D69" s="20">
        <v>4</v>
      </c>
      <c r="E69" s="20">
        <v>33</v>
      </c>
    </row>
    <row r="70" spans="1:5" x14ac:dyDescent="0.3">
      <c r="A70" s="5" t="s">
        <v>126</v>
      </c>
      <c r="B70" s="20">
        <v>48</v>
      </c>
      <c r="C70" s="20"/>
      <c r="D70" s="20"/>
      <c r="E70" s="20">
        <v>48</v>
      </c>
    </row>
    <row r="71" spans="1:5" x14ac:dyDescent="0.3">
      <c r="A71" s="5" t="s">
        <v>127</v>
      </c>
      <c r="B71" s="20">
        <v>74</v>
      </c>
      <c r="C71" s="20"/>
      <c r="D71" s="20">
        <v>12</v>
      </c>
      <c r="E71" s="20">
        <v>86</v>
      </c>
    </row>
    <row r="72" spans="1:5" x14ac:dyDescent="0.3">
      <c r="A72" s="5" t="s">
        <v>128</v>
      </c>
      <c r="B72" s="20">
        <v>17</v>
      </c>
      <c r="C72" s="20"/>
      <c r="D72" s="20">
        <v>4</v>
      </c>
      <c r="E72" s="20">
        <v>21</v>
      </c>
    </row>
    <row r="73" spans="1:5" x14ac:dyDescent="0.3">
      <c r="A73" s="5" t="s">
        <v>129</v>
      </c>
      <c r="B73" s="20">
        <v>19</v>
      </c>
      <c r="C73" s="20"/>
      <c r="D73" s="20">
        <v>6</v>
      </c>
      <c r="E73" s="20">
        <v>25</v>
      </c>
    </row>
    <row r="74" spans="1:5" x14ac:dyDescent="0.3">
      <c r="A74" s="5" t="s">
        <v>130</v>
      </c>
      <c r="B74" s="20">
        <v>88</v>
      </c>
      <c r="C74" s="20"/>
      <c r="D74" s="20">
        <v>55</v>
      </c>
      <c r="E74" s="20">
        <v>143</v>
      </c>
    </row>
    <row r="75" spans="1:5" x14ac:dyDescent="0.3">
      <c r="A75" s="5" t="s">
        <v>131</v>
      </c>
      <c r="B75" s="20">
        <v>4</v>
      </c>
      <c r="C75" s="20"/>
      <c r="D75" s="20"/>
      <c r="E75" s="20">
        <v>4</v>
      </c>
    </row>
    <row r="76" spans="1:5" x14ac:dyDescent="0.3">
      <c r="A76" s="5" t="s">
        <v>132</v>
      </c>
      <c r="B76" s="20">
        <v>10</v>
      </c>
      <c r="C76" s="20"/>
      <c r="D76" s="20"/>
      <c r="E76" s="20">
        <v>10</v>
      </c>
    </row>
    <row r="77" spans="1:5" x14ac:dyDescent="0.3">
      <c r="A77" s="5" t="s">
        <v>133</v>
      </c>
      <c r="B77" s="20">
        <v>47</v>
      </c>
      <c r="C77" s="20"/>
      <c r="D77" s="20">
        <v>5</v>
      </c>
      <c r="E77" s="20">
        <v>52</v>
      </c>
    </row>
    <row r="78" spans="1:5" x14ac:dyDescent="0.3">
      <c r="A78" s="5" t="s">
        <v>134</v>
      </c>
      <c r="B78" s="20">
        <v>41</v>
      </c>
      <c r="C78" s="20"/>
      <c r="D78" s="20"/>
      <c r="E78" s="20">
        <v>41</v>
      </c>
    </row>
    <row r="79" spans="1:5" x14ac:dyDescent="0.3">
      <c r="A79" s="5" t="s">
        <v>135</v>
      </c>
      <c r="B79" s="20">
        <v>80</v>
      </c>
      <c r="C79" s="20"/>
      <c r="D79" s="20"/>
      <c r="E79" s="20">
        <v>80</v>
      </c>
    </row>
    <row r="80" spans="1:5" x14ac:dyDescent="0.3">
      <c r="A80" s="5" t="s">
        <v>55</v>
      </c>
      <c r="B80" s="20">
        <v>84</v>
      </c>
      <c r="C80" s="20"/>
      <c r="D80" s="20">
        <v>4</v>
      </c>
      <c r="E80" s="20">
        <v>88</v>
      </c>
    </row>
    <row r="81" spans="1:5" x14ac:dyDescent="0.3">
      <c r="A81" s="5" t="s">
        <v>56</v>
      </c>
      <c r="B81" s="20">
        <v>4</v>
      </c>
      <c r="C81" s="20"/>
      <c r="D81" s="20">
        <v>2</v>
      </c>
      <c r="E81" s="20">
        <v>6</v>
      </c>
    </row>
    <row r="82" spans="1:5" x14ac:dyDescent="0.3">
      <c r="A82" s="5" t="s">
        <v>58</v>
      </c>
      <c r="B82" s="20">
        <v>10</v>
      </c>
      <c r="C82" s="20"/>
      <c r="D82" s="20">
        <v>53</v>
      </c>
      <c r="E82" s="20">
        <v>63</v>
      </c>
    </row>
    <row r="83" spans="1:5" x14ac:dyDescent="0.3">
      <c r="A83" s="5" t="s">
        <v>59</v>
      </c>
      <c r="B83" s="20">
        <v>2</v>
      </c>
      <c r="C83" s="20"/>
      <c r="D83" s="20">
        <v>6</v>
      </c>
      <c r="E83" s="20">
        <v>8</v>
      </c>
    </row>
    <row r="84" spans="1:5" x14ac:dyDescent="0.3">
      <c r="A84" s="5" t="s">
        <v>60</v>
      </c>
      <c r="B84" s="20"/>
      <c r="C84" s="20"/>
      <c r="D84" s="20">
        <v>4</v>
      </c>
      <c r="E84" s="20">
        <v>4</v>
      </c>
    </row>
    <row r="85" spans="1:5" x14ac:dyDescent="0.3">
      <c r="A85" s="5" t="s">
        <v>61</v>
      </c>
      <c r="B85" s="20">
        <v>25</v>
      </c>
      <c r="C85" s="20"/>
      <c r="D85" s="20">
        <v>71</v>
      </c>
      <c r="E85" s="20">
        <v>96</v>
      </c>
    </row>
    <row r="86" spans="1:5" x14ac:dyDescent="0.3">
      <c r="A86" s="5" t="s">
        <v>63</v>
      </c>
      <c r="B86" s="20">
        <v>18</v>
      </c>
      <c r="C86" s="20"/>
      <c r="D86" s="20">
        <v>9</v>
      </c>
      <c r="E86" s="20">
        <v>27</v>
      </c>
    </row>
    <row r="87" spans="1:5" x14ac:dyDescent="0.3">
      <c r="A87" s="5" t="s">
        <v>64</v>
      </c>
      <c r="B87" s="20">
        <v>3</v>
      </c>
      <c r="C87" s="20"/>
      <c r="D87" s="20">
        <v>12</v>
      </c>
      <c r="E87" s="20">
        <v>15</v>
      </c>
    </row>
    <row r="88" spans="1:5" x14ac:dyDescent="0.3">
      <c r="A88" s="5" t="s">
        <v>148</v>
      </c>
      <c r="B88" s="20"/>
      <c r="C88" s="20"/>
      <c r="D88" s="20">
        <v>1</v>
      </c>
      <c r="E88" s="20">
        <v>1</v>
      </c>
    </row>
    <row r="89" spans="1:5" x14ac:dyDescent="0.3">
      <c r="A89" s="5" t="s">
        <v>142</v>
      </c>
      <c r="B89" s="20">
        <v>1</v>
      </c>
      <c r="C89" s="20"/>
      <c r="D89" s="20">
        <v>3</v>
      </c>
      <c r="E89" s="20">
        <v>4</v>
      </c>
    </row>
    <row r="90" spans="1:5" x14ac:dyDescent="0.3">
      <c r="A90" s="5" t="s">
        <v>65</v>
      </c>
      <c r="B90" s="20"/>
      <c r="C90" s="20"/>
      <c r="D90" s="20">
        <v>5</v>
      </c>
      <c r="E90" s="20">
        <v>5</v>
      </c>
    </row>
    <row r="91" spans="1:5" x14ac:dyDescent="0.3">
      <c r="A91" s="5" t="s">
        <v>152</v>
      </c>
      <c r="B91" s="20"/>
      <c r="C91" s="20"/>
      <c r="D91" s="20">
        <v>1</v>
      </c>
      <c r="E91" s="20">
        <v>1</v>
      </c>
    </row>
    <row r="92" spans="1:5" x14ac:dyDescent="0.3">
      <c r="A92" s="5" t="s">
        <v>145</v>
      </c>
      <c r="B92" s="20">
        <v>1</v>
      </c>
      <c r="C92" s="20"/>
      <c r="D92" s="20"/>
      <c r="E92" s="20">
        <v>1</v>
      </c>
    </row>
    <row r="93" spans="1:5" x14ac:dyDescent="0.3">
      <c r="A93" s="2" t="s">
        <v>4</v>
      </c>
      <c r="B93" s="20"/>
      <c r="C93" s="20"/>
      <c r="D93" s="20"/>
      <c r="E93" s="20"/>
    </row>
    <row r="94" spans="1:5" x14ac:dyDescent="0.3">
      <c r="A94" s="5" t="s">
        <v>67</v>
      </c>
      <c r="B94" s="20"/>
      <c r="C94" s="20">
        <v>2</v>
      </c>
      <c r="D94" s="20"/>
      <c r="E94" s="20">
        <v>2</v>
      </c>
    </row>
    <row r="95" spans="1:5" x14ac:dyDescent="0.3">
      <c r="A95" s="5" t="s">
        <v>68</v>
      </c>
      <c r="B95" s="20"/>
      <c r="C95" s="20">
        <v>1</v>
      </c>
      <c r="D95" s="20"/>
      <c r="E95" s="20">
        <v>1</v>
      </c>
    </row>
    <row r="96" spans="1:5" x14ac:dyDescent="0.3">
      <c r="A96" s="5" t="s">
        <v>69</v>
      </c>
      <c r="B96" s="20"/>
      <c r="C96" s="20">
        <v>3</v>
      </c>
      <c r="D96" s="20"/>
      <c r="E96" s="20">
        <v>3</v>
      </c>
    </row>
    <row r="97" spans="1:5" x14ac:dyDescent="0.3">
      <c r="A97" s="5" t="s">
        <v>70</v>
      </c>
      <c r="B97" s="20"/>
      <c r="C97" s="20">
        <v>3</v>
      </c>
      <c r="D97" s="20"/>
      <c r="E97" s="20">
        <v>3</v>
      </c>
    </row>
    <row r="98" spans="1:5" x14ac:dyDescent="0.3">
      <c r="A98" s="5" t="s">
        <v>71</v>
      </c>
      <c r="B98" s="20"/>
      <c r="C98" s="20">
        <v>1</v>
      </c>
      <c r="D98" s="20"/>
      <c r="E98" s="20">
        <v>1</v>
      </c>
    </row>
    <row r="99" spans="1:5" x14ac:dyDescent="0.3">
      <c r="A99" s="5" t="s">
        <v>72</v>
      </c>
      <c r="B99" s="20"/>
      <c r="C99" s="20">
        <v>1</v>
      </c>
      <c r="D99" s="20"/>
      <c r="E99" s="20">
        <v>1</v>
      </c>
    </row>
    <row r="100" spans="1:5" x14ac:dyDescent="0.3">
      <c r="A100" s="5" t="s">
        <v>73</v>
      </c>
      <c r="B100" s="20"/>
      <c r="C100" s="20">
        <v>2</v>
      </c>
      <c r="D100" s="20"/>
      <c r="E100" s="20">
        <v>2</v>
      </c>
    </row>
    <row r="101" spans="1:5" x14ac:dyDescent="0.3">
      <c r="A101" s="5" t="s">
        <v>74</v>
      </c>
      <c r="B101" s="20"/>
      <c r="C101" s="20">
        <v>1</v>
      </c>
      <c r="D101" s="20"/>
      <c r="E101" s="20">
        <v>1</v>
      </c>
    </row>
    <row r="102" spans="1:5" x14ac:dyDescent="0.3">
      <c r="A102" s="5" t="s">
        <v>75</v>
      </c>
      <c r="B102" s="20"/>
      <c r="C102" s="20">
        <v>4</v>
      </c>
      <c r="D102" s="20"/>
      <c r="E102" s="20">
        <v>4</v>
      </c>
    </row>
    <row r="103" spans="1:5" x14ac:dyDescent="0.3">
      <c r="A103" s="5" t="s">
        <v>76</v>
      </c>
      <c r="B103" s="20"/>
      <c r="C103" s="20">
        <v>2</v>
      </c>
      <c r="D103" s="20"/>
      <c r="E103" s="20">
        <v>2</v>
      </c>
    </row>
    <row r="104" spans="1:5" x14ac:dyDescent="0.3">
      <c r="A104" s="5" t="s">
        <v>77</v>
      </c>
      <c r="B104" s="20"/>
      <c r="C104" s="20">
        <v>6</v>
      </c>
      <c r="D104" s="20"/>
      <c r="E104" s="20">
        <v>6</v>
      </c>
    </row>
    <row r="105" spans="1:5" x14ac:dyDescent="0.3">
      <c r="A105" s="5" t="s">
        <v>78</v>
      </c>
      <c r="B105" s="20"/>
      <c r="C105" s="20">
        <v>1</v>
      </c>
      <c r="D105" s="20"/>
      <c r="E105" s="20">
        <v>1</v>
      </c>
    </row>
    <row r="106" spans="1:5" x14ac:dyDescent="0.3">
      <c r="A106" s="5" t="s">
        <v>79</v>
      </c>
      <c r="B106" s="20"/>
      <c r="C106" s="20">
        <v>6</v>
      </c>
      <c r="D106" s="20"/>
      <c r="E106" s="20">
        <v>6</v>
      </c>
    </row>
    <row r="107" spans="1:5" x14ac:dyDescent="0.3">
      <c r="A107" s="5" t="s">
        <v>80</v>
      </c>
      <c r="B107" s="20"/>
      <c r="C107" s="20">
        <v>6</v>
      </c>
      <c r="D107" s="20"/>
      <c r="E107" s="20">
        <v>6</v>
      </c>
    </row>
    <row r="108" spans="1:5" x14ac:dyDescent="0.3">
      <c r="A108" s="5" t="s">
        <v>81</v>
      </c>
      <c r="B108" s="20"/>
      <c r="C108" s="20">
        <v>5</v>
      </c>
      <c r="D108" s="20"/>
      <c r="E108" s="20">
        <v>5</v>
      </c>
    </row>
    <row r="109" spans="1:5" x14ac:dyDescent="0.3">
      <c r="A109" s="5" t="s">
        <v>82</v>
      </c>
      <c r="B109" s="20"/>
      <c r="C109" s="20">
        <v>7</v>
      </c>
      <c r="D109" s="20"/>
      <c r="E109" s="20">
        <v>7</v>
      </c>
    </row>
    <row r="110" spans="1:5" x14ac:dyDescent="0.3">
      <c r="A110" s="5" t="s">
        <v>83</v>
      </c>
      <c r="B110" s="20"/>
      <c r="C110" s="20">
        <v>9</v>
      </c>
      <c r="D110" s="20"/>
      <c r="E110" s="20">
        <v>9</v>
      </c>
    </row>
    <row r="111" spans="1:5" x14ac:dyDescent="0.3">
      <c r="A111" s="5" t="s">
        <v>84</v>
      </c>
      <c r="B111" s="20"/>
      <c r="C111" s="20">
        <v>1</v>
      </c>
      <c r="D111" s="20"/>
      <c r="E111" s="20">
        <v>1</v>
      </c>
    </row>
    <row r="112" spans="1:5" x14ac:dyDescent="0.3">
      <c r="A112" s="5" t="s">
        <v>85</v>
      </c>
      <c r="B112" s="20"/>
      <c r="C112" s="20">
        <v>4</v>
      </c>
      <c r="D112" s="20"/>
      <c r="E112" s="20">
        <v>4</v>
      </c>
    </row>
    <row r="113" spans="1:5" x14ac:dyDescent="0.3">
      <c r="A113" s="5" t="s">
        <v>86</v>
      </c>
      <c r="B113" s="20"/>
      <c r="C113" s="20">
        <v>7</v>
      </c>
      <c r="D113" s="20"/>
      <c r="E113" s="20">
        <v>7</v>
      </c>
    </row>
    <row r="114" spans="1:5" x14ac:dyDescent="0.3">
      <c r="A114" s="5" t="s">
        <v>87</v>
      </c>
      <c r="B114" s="20"/>
      <c r="C114" s="20">
        <v>4</v>
      </c>
      <c r="D114" s="20"/>
      <c r="E114" s="20">
        <v>4</v>
      </c>
    </row>
    <row r="115" spans="1:5" x14ac:dyDescent="0.3">
      <c r="A115" s="5" t="s">
        <v>88</v>
      </c>
      <c r="B115" s="20"/>
      <c r="C115" s="20">
        <v>3</v>
      </c>
      <c r="D115" s="20"/>
      <c r="E115" s="20">
        <v>3</v>
      </c>
    </row>
    <row r="116" spans="1:5" x14ac:dyDescent="0.3">
      <c r="A116" s="5" t="s">
        <v>89</v>
      </c>
      <c r="B116" s="20"/>
      <c r="C116" s="20">
        <v>10</v>
      </c>
      <c r="D116" s="20"/>
      <c r="E116" s="20">
        <v>10</v>
      </c>
    </row>
    <row r="117" spans="1:5" x14ac:dyDescent="0.3">
      <c r="A117" s="5" t="s">
        <v>90</v>
      </c>
      <c r="B117" s="20"/>
      <c r="C117" s="20">
        <v>2</v>
      </c>
      <c r="D117" s="20"/>
      <c r="E117" s="20">
        <v>2</v>
      </c>
    </row>
    <row r="118" spans="1:5" x14ac:dyDescent="0.3">
      <c r="A118" s="5" t="s">
        <v>91</v>
      </c>
      <c r="B118" s="20"/>
      <c r="C118" s="20">
        <v>7</v>
      </c>
      <c r="D118" s="20"/>
      <c r="E118" s="20">
        <v>7</v>
      </c>
    </row>
    <row r="119" spans="1:5" x14ac:dyDescent="0.3">
      <c r="A119" s="5" t="s">
        <v>54</v>
      </c>
      <c r="B119" s="20"/>
      <c r="C119" s="20">
        <v>5</v>
      </c>
      <c r="D119" s="20"/>
      <c r="E119" s="20">
        <v>5</v>
      </c>
    </row>
    <row r="120" spans="1:5" x14ac:dyDescent="0.3">
      <c r="A120" s="5" t="s">
        <v>92</v>
      </c>
      <c r="B120" s="20"/>
      <c r="C120" s="20">
        <v>3</v>
      </c>
      <c r="D120" s="20"/>
      <c r="E120" s="20">
        <v>3</v>
      </c>
    </row>
    <row r="121" spans="1:5" x14ac:dyDescent="0.3">
      <c r="A121" s="5" t="s">
        <v>93</v>
      </c>
      <c r="B121" s="20"/>
      <c r="C121" s="20">
        <v>3</v>
      </c>
      <c r="D121" s="20"/>
      <c r="E121" s="20">
        <v>3</v>
      </c>
    </row>
    <row r="122" spans="1:5" x14ac:dyDescent="0.3">
      <c r="A122" s="5" t="s">
        <v>94</v>
      </c>
      <c r="B122" s="20"/>
      <c r="C122" s="20">
        <v>9</v>
      </c>
      <c r="D122" s="20"/>
      <c r="E122" s="20">
        <v>9</v>
      </c>
    </row>
    <row r="123" spans="1:5" x14ac:dyDescent="0.3">
      <c r="A123" s="5" t="s">
        <v>95</v>
      </c>
      <c r="B123" s="20"/>
      <c r="C123" s="20">
        <v>4</v>
      </c>
      <c r="D123" s="20"/>
      <c r="E123" s="20">
        <v>4</v>
      </c>
    </row>
    <row r="124" spans="1:5" x14ac:dyDescent="0.3">
      <c r="A124" s="5" t="s">
        <v>96</v>
      </c>
      <c r="B124" s="20"/>
      <c r="C124" s="20">
        <v>8</v>
      </c>
      <c r="D124" s="20"/>
      <c r="E124" s="20">
        <v>8</v>
      </c>
    </row>
    <row r="125" spans="1:5" x14ac:dyDescent="0.3">
      <c r="A125" s="5" t="s">
        <v>97</v>
      </c>
      <c r="B125" s="20"/>
      <c r="C125" s="20">
        <v>5</v>
      </c>
      <c r="D125" s="20"/>
      <c r="E125" s="20">
        <v>5</v>
      </c>
    </row>
    <row r="126" spans="1:5" x14ac:dyDescent="0.3">
      <c r="A126" s="5" t="s">
        <v>98</v>
      </c>
      <c r="B126" s="20"/>
      <c r="C126" s="20">
        <v>5</v>
      </c>
      <c r="D126" s="20"/>
      <c r="E126" s="20">
        <v>5</v>
      </c>
    </row>
    <row r="127" spans="1:5" x14ac:dyDescent="0.3">
      <c r="A127" s="5" t="s">
        <v>99</v>
      </c>
      <c r="B127" s="20"/>
      <c r="C127" s="20">
        <v>8</v>
      </c>
      <c r="D127" s="20"/>
      <c r="E127" s="20">
        <v>8</v>
      </c>
    </row>
    <row r="128" spans="1:5" x14ac:dyDescent="0.3">
      <c r="A128" s="5" t="s">
        <v>100</v>
      </c>
      <c r="B128" s="20"/>
      <c r="C128" s="20">
        <v>8</v>
      </c>
      <c r="D128" s="20"/>
      <c r="E128" s="20">
        <v>8</v>
      </c>
    </row>
    <row r="129" spans="1:5" x14ac:dyDescent="0.3">
      <c r="A129" s="5" t="s">
        <v>101</v>
      </c>
      <c r="B129" s="20"/>
      <c r="C129" s="20">
        <v>8</v>
      </c>
      <c r="D129" s="20"/>
      <c r="E129" s="20">
        <v>8</v>
      </c>
    </row>
    <row r="130" spans="1:5" x14ac:dyDescent="0.3">
      <c r="A130" s="5" t="s">
        <v>102</v>
      </c>
      <c r="B130" s="20"/>
      <c r="C130" s="20">
        <v>16</v>
      </c>
      <c r="D130" s="20"/>
      <c r="E130" s="20">
        <v>16</v>
      </c>
    </row>
    <row r="131" spans="1:5" x14ac:dyDescent="0.3">
      <c r="A131" s="5" t="s">
        <v>103</v>
      </c>
      <c r="B131" s="20"/>
      <c r="C131" s="20">
        <v>8</v>
      </c>
      <c r="D131" s="20"/>
      <c r="E131" s="20">
        <v>8</v>
      </c>
    </row>
    <row r="132" spans="1:5" x14ac:dyDescent="0.3">
      <c r="A132" s="5" t="s">
        <v>104</v>
      </c>
      <c r="B132" s="20"/>
      <c r="C132" s="20">
        <v>8</v>
      </c>
      <c r="D132" s="20"/>
      <c r="E132" s="20">
        <v>8</v>
      </c>
    </row>
    <row r="133" spans="1:5" x14ac:dyDescent="0.3">
      <c r="A133" s="5" t="s">
        <v>105</v>
      </c>
      <c r="B133" s="20"/>
      <c r="C133" s="20">
        <v>6</v>
      </c>
      <c r="D133" s="20"/>
      <c r="E133" s="20">
        <v>6</v>
      </c>
    </row>
    <row r="134" spans="1:5" x14ac:dyDescent="0.3">
      <c r="A134" s="5" t="s">
        <v>106</v>
      </c>
      <c r="B134" s="20"/>
      <c r="C134" s="20">
        <v>26</v>
      </c>
      <c r="D134" s="20"/>
      <c r="E134" s="20">
        <v>26</v>
      </c>
    </row>
    <row r="135" spans="1:5" x14ac:dyDescent="0.3">
      <c r="A135" s="5" t="s">
        <v>107</v>
      </c>
      <c r="B135" s="20"/>
      <c r="C135" s="20">
        <v>10</v>
      </c>
      <c r="D135" s="20"/>
      <c r="E135" s="20">
        <v>10</v>
      </c>
    </row>
    <row r="136" spans="1:5" x14ac:dyDescent="0.3">
      <c r="A136" s="5" t="s">
        <v>108</v>
      </c>
      <c r="B136" s="20"/>
      <c r="C136" s="20">
        <v>9</v>
      </c>
      <c r="D136" s="20"/>
      <c r="E136" s="20">
        <v>9</v>
      </c>
    </row>
    <row r="137" spans="1:5" x14ac:dyDescent="0.3">
      <c r="A137" s="5" t="s">
        <v>109</v>
      </c>
      <c r="B137" s="20"/>
      <c r="C137" s="20">
        <v>22</v>
      </c>
      <c r="D137" s="20"/>
      <c r="E137" s="20">
        <v>22</v>
      </c>
    </row>
    <row r="138" spans="1:5" x14ac:dyDescent="0.3">
      <c r="A138" s="5" t="s">
        <v>110</v>
      </c>
      <c r="B138" s="20"/>
      <c r="C138" s="20">
        <v>26</v>
      </c>
      <c r="D138" s="20"/>
      <c r="E138" s="20">
        <v>26</v>
      </c>
    </row>
    <row r="139" spans="1:5" x14ac:dyDescent="0.3">
      <c r="A139" s="5" t="s">
        <v>111</v>
      </c>
      <c r="B139" s="20"/>
      <c r="C139" s="20">
        <v>12</v>
      </c>
      <c r="D139" s="20"/>
      <c r="E139" s="20">
        <v>12</v>
      </c>
    </row>
    <row r="140" spans="1:5" x14ac:dyDescent="0.3">
      <c r="A140" s="5" t="s">
        <v>112</v>
      </c>
      <c r="B140" s="20"/>
      <c r="C140" s="20">
        <v>31</v>
      </c>
      <c r="D140" s="20"/>
      <c r="E140" s="20">
        <v>31</v>
      </c>
    </row>
    <row r="141" spans="1:5" x14ac:dyDescent="0.3">
      <c r="A141" s="5" t="s">
        <v>113</v>
      </c>
      <c r="B141" s="20"/>
      <c r="C141" s="20">
        <v>23</v>
      </c>
      <c r="D141" s="20"/>
      <c r="E141" s="20">
        <v>23</v>
      </c>
    </row>
    <row r="142" spans="1:5" x14ac:dyDescent="0.3">
      <c r="A142" s="5" t="s">
        <v>114</v>
      </c>
      <c r="B142" s="20"/>
      <c r="C142" s="20">
        <v>24</v>
      </c>
      <c r="D142" s="20"/>
      <c r="E142" s="20">
        <v>24</v>
      </c>
    </row>
    <row r="143" spans="1:5" x14ac:dyDescent="0.3">
      <c r="A143" s="5" t="s">
        <v>115</v>
      </c>
      <c r="B143" s="20"/>
      <c r="C143" s="20">
        <v>39</v>
      </c>
      <c r="D143" s="20"/>
      <c r="E143" s="20">
        <v>39</v>
      </c>
    </row>
    <row r="144" spans="1:5" x14ac:dyDescent="0.3">
      <c r="A144" s="5" t="s">
        <v>116</v>
      </c>
      <c r="B144" s="20"/>
      <c r="C144" s="20">
        <v>33</v>
      </c>
      <c r="D144" s="20"/>
      <c r="E144" s="20">
        <v>33</v>
      </c>
    </row>
    <row r="145" spans="1:5" x14ac:dyDescent="0.3">
      <c r="A145" s="5" t="s">
        <v>117</v>
      </c>
      <c r="B145" s="20"/>
      <c r="C145" s="20">
        <v>29</v>
      </c>
      <c r="D145" s="20"/>
      <c r="E145" s="20">
        <v>29</v>
      </c>
    </row>
    <row r="146" spans="1:5" x14ac:dyDescent="0.3">
      <c r="A146" s="5" t="s">
        <v>118</v>
      </c>
      <c r="B146" s="20"/>
      <c r="C146" s="20">
        <v>31</v>
      </c>
      <c r="D146" s="20"/>
      <c r="E146" s="20">
        <v>31</v>
      </c>
    </row>
    <row r="147" spans="1:5" x14ac:dyDescent="0.3">
      <c r="A147" s="5" t="s">
        <v>119</v>
      </c>
      <c r="B147" s="20"/>
      <c r="C147" s="20">
        <v>22</v>
      </c>
      <c r="D147" s="20"/>
      <c r="E147" s="20">
        <v>22</v>
      </c>
    </row>
    <row r="148" spans="1:5" x14ac:dyDescent="0.3">
      <c r="A148" s="5" t="s">
        <v>120</v>
      </c>
      <c r="B148" s="20"/>
      <c r="C148" s="20">
        <v>25</v>
      </c>
      <c r="D148" s="20"/>
      <c r="E148" s="20">
        <v>25</v>
      </c>
    </row>
    <row r="149" spans="1:5" x14ac:dyDescent="0.3">
      <c r="A149" s="5" t="s">
        <v>121</v>
      </c>
      <c r="B149" s="20"/>
      <c r="C149" s="20">
        <v>42</v>
      </c>
      <c r="D149" s="20"/>
      <c r="E149" s="20">
        <v>42</v>
      </c>
    </row>
    <row r="150" spans="1:5" x14ac:dyDescent="0.3">
      <c r="A150" s="5" t="s">
        <v>122</v>
      </c>
      <c r="B150" s="20"/>
      <c r="C150" s="20">
        <v>25</v>
      </c>
      <c r="D150" s="20"/>
      <c r="E150" s="20">
        <v>25</v>
      </c>
    </row>
    <row r="151" spans="1:5" x14ac:dyDescent="0.3">
      <c r="A151" s="5" t="s">
        <v>123</v>
      </c>
      <c r="B151" s="20"/>
      <c r="C151" s="20">
        <v>25</v>
      </c>
      <c r="D151" s="20"/>
      <c r="E151" s="20">
        <v>25</v>
      </c>
    </row>
    <row r="152" spans="1:5" x14ac:dyDescent="0.3">
      <c r="A152" s="5" t="s">
        <v>124</v>
      </c>
      <c r="B152" s="20"/>
      <c r="C152" s="20">
        <v>32</v>
      </c>
      <c r="D152" s="20"/>
      <c r="E152" s="20">
        <v>32</v>
      </c>
    </row>
    <row r="153" spans="1:5" x14ac:dyDescent="0.3">
      <c r="A153" s="5" t="s">
        <v>125</v>
      </c>
      <c r="B153" s="20"/>
      <c r="C153" s="20">
        <v>43</v>
      </c>
      <c r="D153" s="20"/>
      <c r="E153" s="20">
        <v>43</v>
      </c>
    </row>
    <row r="154" spans="1:5" x14ac:dyDescent="0.3">
      <c r="A154" s="5" t="s">
        <v>126</v>
      </c>
      <c r="B154" s="20"/>
      <c r="C154" s="20">
        <v>37</v>
      </c>
      <c r="D154" s="20"/>
      <c r="E154" s="20">
        <v>37</v>
      </c>
    </row>
    <row r="155" spans="1:5" x14ac:dyDescent="0.3">
      <c r="A155" s="5" t="s">
        <v>127</v>
      </c>
      <c r="B155" s="20"/>
      <c r="C155" s="20">
        <v>48</v>
      </c>
      <c r="D155" s="20"/>
      <c r="E155" s="20">
        <v>48</v>
      </c>
    </row>
    <row r="156" spans="1:5" x14ac:dyDescent="0.3">
      <c r="A156" s="5" t="s">
        <v>128</v>
      </c>
      <c r="B156" s="20"/>
      <c r="C156" s="20">
        <v>42</v>
      </c>
      <c r="D156" s="20"/>
      <c r="E156" s="20">
        <v>42</v>
      </c>
    </row>
    <row r="157" spans="1:5" x14ac:dyDescent="0.3">
      <c r="A157" s="5" t="s">
        <v>129</v>
      </c>
      <c r="B157" s="20"/>
      <c r="C157" s="20">
        <v>40</v>
      </c>
      <c r="D157" s="20"/>
      <c r="E157" s="20">
        <v>40</v>
      </c>
    </row>
    <row r="158" spans="1:5" x14ac:dyDescent="0.3">
      <c r="A158" s="5" t="s">
        <v>130</v>
      </c>
      <c r="B158" s="20"/>
      <c r="C158" s="20">
        <v>46</v>
      </c>
      <c r="D158" s="20"/>
      <c r="E158" s="20">
        <v>46</v>
      </c>
    </row>
    <row r="159" spans="1:5" x14ac:dyDescent="0.3">
      <c r="A159" s="5" t="s">
        <v>131</v>
      </c>
      <c r="B159" s="20"/>
      <c r="C159" s="20">
        <v>22</v>
      </c>
      <c r="D159" s="20"/>
      <c r="E159" s="20">
        <v>22</v>
      </c>
    </row>
    <row r="160" spans="1:5" x14ac:dyDescent="0.3">
      <c r="A160" s="5" t="s">
        <v>132</v>
      </c>
      <c r="B160" s="20"/>
      <c r="C160" s="20">
        <v>38</v>
      </c>
      <c r="D160" s="20"/>
      <c r="E160" s="20">
        <v>38</v>
      </c>
    </row>
    <row r="161" spans="1:5" x14ac:dyDescent="0.3">
      <c r="A161" s="5" t="s">
        <v>133</v>
      </c>
      <c r="B161" s="20"/>
      <c r="C161" s="20">
        <v>69</v>
      </c>
      <c r="D161" s="20"/>
      <c r="E161" s="20">
        <v>69</v>
      </c>
    </row>
    <row r="162" spans="1:5" x14ac:dyDescent="0.3">
      <c r="A162" s="5" t="s">
        <v>134</v>
      </c>
      <c r="B162" s="20"/>
      <c r="C162" s="20">
        <v>39</v>
      </c>
      <c r="D162" s="20"/>
      <c r="E162" s="20">
        <v>39</v>
      </c>
    </row>
    <row r="163" spans="1:5" x14ac:dyDescent="0.3">
      <c r="A163" s="5" t="s">
        <v>135</v>
      </c>
      <c r="B163" s="20"/>
      <c r="C163" s="20">
        <v>46</v>
      </c>
      <c r="D163" s="20"/>
      <c r="E163" s="20">
        <v>46</v>
      </c>
    </row>
    <row r="164" spans="1:5" x14ac:dyDescent="0.3">
      <c r="A164" s="5" t="s">
        <v>55</v>
      </c>
      <c r="B164" s="20"/>
      <c r="C164" s="20">
        <v>58</v>
      </c>
      <c r="D164" s="20"/>
      <c r="E164" s="20">
        <v>58</v>
      </c>
    </row>
    <row r="165" spans="1:5" x14ac:dyDescent="0.3">
      <c r="A165" s="5" t="s">
        <v>57</v>
      </c>
      <c r="B165" s="20"/>
      <c r="C165" s="20">
        <v>2</v>
      </c>
      <c r="D165" s="20"/>
      <c r="E165" s="20">
        <v>2</v>
      </c>
    </row>
    <row r="166" spans="1:5" x14ac:dyDescent="0.3">
      <c r="A166" s="5" t="s">
        <v>58</v>
      </c>
      <c r="B166" s="20"/>
      <c r="C166" s="20">
        <v>2</v>
      </c>
      <c r="D166" s="20"/>
      <c r="E166" s="20">
        <v>2</v>
      </c>
    </row>
    <row r="167" spans="1:5" x14ac:dyDescent="0.3">
      <c r="A167" s="5" t="s">
        <v>59</v>
      </c>
      <c r="B167" s="20"/>
      <c r="C167" s="20">
        <v>6</v>
      </c>
      <c r="D167" s="20"/>
      <c r="E167" s="20">
        <v>6</v>
      </c>
    </row>
    <row r="168" spans="1:5" x14ac:dyDescent="0.3">
      <c r="A168" s="5" t="s">
        <v>60</v>
      </c>
      <c r="B168" s="20"/>
      <c r="C168" s="20">
        <v>6</v>
      </c>
      <c r="D168" s="20"/>
      <c r="E168" s="20">
        <v>6</v>
      </c>
    </row>
    <row r="169" spans="1:5" x14ac:dyDescent="0.3">
      <c r="A169" s="5" t="s">
        <v>61</v>
      </c>
      <c r="B169" s="20"/>
      <c r="C169" s="20">
        <v>4</v>
      </c>
      <c r="D169" s="20"/>
      <c r="E169" s="20">
        <v>4</v>
      </c>
    </row>
    <row r="170" spans="1:5" x14ac:dyDescent="0.3">
      <c r="A170" s="2" t="s">
        <v>2</v>
      </c>
      <c r="B170" s="20">
        <v>1568</v>
      </c>
      <c r="C170" s="20">
        <v>1236</v>
      </c>
      <c r="D170" s="20">
        <v>431</v>
      </c>
      <c r="E170" s="20">
        <v>3235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6E9395-911F-478A-89BC-33A996D64D14}">
  <dimension ref="A4:D99"/>
  <sheetViews>
    <sheetView workbookViewId="0">
      <selection activeCell="B16" sqref="B16"/>
    </sheetView>
  </sheetViews>
  <sheetFormatPr defaultRowHeight="14.4" x14ac:dyDescent="0.3"/>
  <cols>
    <col min="1" max="1" width="21.6640625" bestFit="1" customWidth="1"/>
    <col min="2" max="2" width="15.5546875" bestFit="1" customWidth="1"/>
    <col min="3" max="3" width="11" bestFit="1" customWidth="1"/>
    <col min="4" max="4" width="10.77734375" bestFit="1" customWidth="1"/>
    <col min="5" max="5" width="18.5546875" bestFit="1" customWidth="1"/>
    <col min="6" max="6" width="6.6640625" bestFit="1" customWidth="1"/>
    <col min="7" max="8" width="26.88671875" bestFit="1" customWidth="1"/>
    <col min="9" max="9" width="28.77734375" bestFit="1" customWidth="1"/>
    <col min="10" max="10" width="19.5546875" bestFit="1" customWidth="1"/>
    <col min="11" max="11" width="13.5546875" bestFit="1" customWidth="1"/>
    <col min="12" max="12" width="6.77734375" bestFit="1" customWidth="1"/>
    <col min="13" max="13" width="11" bestFit="1" customWidth="1"/>
    <col min="14" max="14" width="10.77734375" bestFit="1" customWidth="1"/>
    <col min="15" max="4571" width="15.5546875" bestFit="1" customWidth="1"/>
    <col min="4572" max="4572" width="10.77734375" bestFit="1" customWidth="1"/>
  </cols>
  <sheetData>
    <row r="4" spans="1:4" x14ac:dyDescent="0.3">
      <c r="C4" t="s">
        <v>14</v>
      </c>
    </row>
    <row r="7" spans="1:4" x14ac:dyDescent="0.3">
      <c r="A7" s="1" t="s">
        <v>155</v>
      </c>
      <c r="B7" s="1" t="s">
        <v>13</v>
      </c>
    </row>
    <row r="8" spans="1:4" x14ac:dyDescent="0.3">
      <c r="B8" t="s">
        <v>3</v>
      </c>
      <c r="C8" t="s">
        <v>4</v>
      </c>
      <c r="D8" t="s">
        <v>2</v>
      </c>
    </row>
    <row r="9" spans="1:4" x14ac:dyDescent="0.3">
      <c r="A9" s="1" t="s">
        <v>1</v>
      </c>
      <c r="B9" t="s">
        <v>6</v>
      </c>
      <c r="C9" t="s">
        <v>11</v>
      </c>
    </row>
    <row r="10" spans="1:4" x14ac:dyDescent="0.3">
      <c r="A10" s="2" t="s">
        <v>67</v>
      </c>
      <c r="B10" s="20"/>
      <c r="C10" s="20">
        <v>2</v>
      </c>
      <c r="D10" s="20">
        <v>2</v>
      </c>
    </row>
    <row r="11" spans="1:4" x14ac:dyDescent="0.3">
      <c r="A11" s="2" t="s">
        <v>137</v>
      </c>
      <c r="B11" s="20">
        <v>2</v>
      </c>
      <c r="C11" s="20"/>
      <c r="D11" s="20">
        <v>2</v>
      </c>
    </row>
    <row r="12" spans="1:4" x14ac:dyDescent="0.3">
      <c r="A12" s="2" t="s">
        <v>138</v>
      </c>
      <c r="B12" s="20">
        <v>1</v>
      </c>
      <c r="C12" s="20"/>
      <c r="D12" s="20">
        <v>1</v>
      </c>
    </row>
    <row r="13" spans="1:4" x14ac:dyDescent="0.3">
      <c r="A13" s="2" t="s">
        <v>139</v>
      </c>
      <c r="B13" s="20">
        <v>2</v>
      </c>
      <c r="C13" s="20"/>
      <c r="D13" s="20">
        <v>2</v>
      </c>
    </row>
    <row r="14" spans="1:4" x14ac:dyDescent="0.3">
      <c r="A14" s="2" t="s">
        <v>68</v>
      </c>
      <c r="B14" s="20">
        <v>9</v>
      </c>
      <c r="C14" s="20">
        <v>1</v>
      </c>
      <c r="D14" s="20">
        <v>10</v>
      </c>
    </row>
    <row r="15" spans="1:4" x14ac:dyDescent="0.3">
      <c r="A15" s="2" t="s">
        <v>69</v>
      </c>
      <c r="B15" s="20">
        <v>1</v>
      </c>
      <c r="C15" s="20">
        <v>3</v>
      </c>
      <c r="D15" s="20">
        <v>4</v>
      </c>
    </row>
    <row r="16" spans="1:4" x14ac:dyDescent="0.3">
      <c r="A16" s="2" t="s">
        <v>140</v>
      </c>
      <c r="B16" s="20">
        <v>1</v>
      </c>
      <c r="C16" s="20"/>
      <c r="D16" s="20">
        <v>1</v>
      </c>
    </row>
    <row r="17" spans="1:4" x14ac:dyDescent="0.3">
      <c r="A17" s="2" t="s">
        <v>70</v>
      </c>
      <c r="B17" s="20">
        <v>16</v>
      </c>
      <c r="C17" s="20">
        <v>3</v>
      </c>
      <c r="D17" s="20">
        <v>19</v>
      </c>
    </row>
    <row r="18" spans="1:4" x14ac:dyDescent="0.3">
      <c r="A18" s="2" t="s">
        <v>71</v>
      </c>
      <c r="B18" s="20"/>
      <c r="C18" s="20">
        <v>1</v>
      </c>
      <c r="D18" s="20">
        <v>1</v>
      </c>
    </row>
    <row r="19" spans="1:4" x14ac:dyDescent="0.3">
      <c r="A19" s="2" t="s">
        <v>141</v>
      </c>
      <c r="B19" s="20">
        <v>1</v>
      </c>
      <c r="C19" s="20"/>
      <c r="D19" s="20">
        <v>1</v>
      </c>
    </row>
    <row r="20" spans="1:4" x14ac:dyDescent="0.3">
      <c r="A20" s="2" t="s">
        <v>72</v>
      </c>
      <c r="B20" s="20">
        <v>4</v>
      </c>
      <c r="C20" s="20">
        <v>8</v>
      </c>
      <c r="D20" s="20">
        <v>12</v>
      </c>
    </row>
    <row r="21" spans="1:4" x14ac:dyDescent="0.3">
      <c r="A21" s="2" t="s">
        <v>73</v>
      </c>
      <c r="B21" s="20"/>
      <c r="C21" s="20">
        <v>2</v>
      </c>
      <c r="D21" s="20">
        <v>2</v>
      </c>
    </row>
    <row r="22" spans="1:4" x14ac:dyDescent="0.3">
      <c r="A22" s="2" t="s">
        <v>74</v>
      </c>
      <c r="B22" s="20">
        <v>5</v>
      </c>
      <c r="C22" s="20">
        <v>3</v>
      </c>
      <c r="D22" s="20">
        <v>8</v>
      </c>
    </row>
    <row r="23" spans="1:4" x14ac:dyDescent="0.3">
      <c r="A23" s="2" t="s">
        <v>75</v>
      </c>
      <c r="B23" s="20">
        <v>7</v>
      </c>
      <c r="C23" s="20">
        <v>7</v>
      </c>
      <c r="D23" s="20">
        <v>14</v>
      </c>
    </row>
    <row r="24" spans="1:4" x14ac:dyDescent="0.3">
      <c r="A24" s="2" t="s">
        <v>76</v>
      </c>
      <c r="B24" s="20">
        <v>1</v>
      </c>
      <c r="C24" s="20">
        <v>3</v>
      </c>
      <c r="D24" s="20">
        <v>4</v>
      </c>
    </row>
    <row r="25" spans="1:4" x14ac:dyDescent="0.3">
      <c r="A25" s="2" t="s">
        <v>77</v>
      </c>
      <c r="B25" s="20">
        <v>18</v>
      </c>
      <c r="C25" s="20">
        <v>6</v>
      </c>
      <c r="D25" s="20">
        <v>24</v>
      </c>
    </row>
    <row r="26" spans="1:4" x14ac:dyDescent="0.3">
      <c r="A26" s="2" t="s">
        <v>78</v>
      </c>
      <c r="B26" s="20">
        <v>1</v>
      </c>
      <c r="C26" s="20">
        <v>1</v>
      </c>
      <c r="D26" s="20">
        <v>2</v>
      </c>
    </row>
    <row r="27" spans="1:4" x14ac:dyDescent="0.3">
      <c r="A27" s="2" t="s">
        <v>79</v>
      </c>
      <c r="B27" s="20"/>
      <c r="C27" s="20">
        <v>6</v>
      </c>
      <c r="D27" s="20">
        <v>6</v>
      </c>
    </row>
    <row r="28" spans="1:4" x14ac:dyDescent="0.3">
      <c r="A28" s="2" t="s">
        <v>80</v>
      </c>
      <c r="B28" s="20">
        <v>25</v>
      </c>
      <c r="C28" s="20">
        <v>9</v>
      </c>
      <c r="D28" s="20">
        <v>34</v>
      </c>
    </row>
    <row r="29" spans="1:4" x14ac:dyDescent="0.3">
      <c r="A29" s="2" t="s">
        <v>81</v>
      </c>
      <c r="B29" s="20">
        <v>1</v>
      </c>
      <c r="C29" s="20">
        <v>5</v>
      </c>
      <c r="D29" s="20">
        <v>6</v>
      </c>
    </row>
    <row r="30" spans="1:4" x14ac:dyDescent="0.3">
      <c r="A30" s="2" t="s">
        <v>82</v>
      </c>
      <c r="B30" s="20">
        <v>1</v>
      </c>
      <c r="C30" s="20">
        <v>9</v>
      </c>
      <c r="D30" s="20">
        <v>10</v>
      </c>
    </row>
    <row r="31" spans="1:4" x14ac:dyDescent="0.3">
      <c r="A31" s="2" t="s">
        <v>83</v>
      </c>
      <c r="B31" s="20">
        <v>12</v>
      </c>
      <c r="C31" s="20">
        <v>9</v>
      </c>
      <c r="D31" s="20">
        <v>21</v>
      </c>
    </row>
    <row r="32" spans="1:4" x14ac:dyDescent="0.3">
      <c r="A32" s="2" t="s">
        <v>84</v>
      </c>
      <c r="B32" s="20"/>
      <c r="C32" s="20">
        <v>1</v>
      </c>
      <c r="D32" s="20">
        <v>1</v>
      </c>
    </row>
    <row r="33" spans="1:4" x14ac:dyDescent="0.3">
      <c r="A33" s="2" t="s">
        <v>85</v>
      </c>
      <c r="B33" s="20"/>
      <c r="C33" s="20">
        <v>5</v>
      </c>
      <c r="D33" s="20">
        <v>5</v>
      </c>
    </row>
    <row r="34" spans="1:4" x14ac:dyDescent="0.3">
      <c r="A34" s="2" t="s">
        <v>86</v>
      </c>
      <c r="B34" s="20">
        <v>9</v>
      </c>
      <c r="C34" s="20">
        <v>13</v>
      </c>
      <c r="D34" s="20">
        <v>22</v>
      </c>
    </row>
    <row r="35" spans="1:4" x14ac:dyDescent="0.3">
      <c r="A35" s="2" t="s">
        <v>87</v>
      </c>
      <c r="B35" s="20">
        <v>3</v>
      </c>
      <c r="C35" s="20">
        <v>9</v>
      </c>
      <c r="D35" s="20">
        <v>12</v>
      </c>
    </row>
    <row r="36" spans="1:4" x14ac:dyDescent="0.3">
      <c r="A36" s="2" t="s">
        <v>88</v>
      </c>
      <c r="B36" s="20">
        <v>1</v>
      </c>
      <c r="C36" s="20">
        <v>8</v>
      </c>
      <c r="D36" s="20">
        <v>9</v>
      </c>
    </row>
    <row r="37" spans="1:4" x14ac:dyDescent="0.3">
      <c r="A37" s="2" t="s">
        <v>89</v>
      </c>
      <c r="B37" s="20">
        <v>17</v>
      </c>
      <c r="C37" s="20">
        <v>14</v>
      </c>
      <c r="D37" s="20">
        <v>31</v>
      </c>
    </row>
    <row r="38" spans="1:4" x14ac:dyDescent="0.3">
      <c r="A38" s="2" t="s">
        <v>90</v>
      </c>
      <c r="B38" s="20">
        <v>3</v>
      </c>
      <c r="C38" s="20">
        <v>8</v>
      </c>
      <c r="D38" s="20">
        <v>11</v>
      </c>
    </row>
    <row r="39" spans="1:4" x14ac:dyDescent="0.3">
      <c r="A39" s="2" t="s">
        <v>91</v>
      </c>
      <c r="B39" s="20">
        <v>5</v>
      </c>
      <c r="C39" s="20">
        <v>23</v>
      </c>
      <c r="D39" s="20">
        <v>28</v>
      </c>
    </row>
    <row r="40" spans="1:4" x14ac:dyDescent="0.3">
      <c r="A40" s="2" t="s">
        <v>54</v>
      </c>
      <c r="B40" s="20">
        <v>16</v>
      </c>
      <c r="C40" s="20">
        <v>19</v>
      </c>
      <c r="D40" s="20">
        <v>35</v>
      </c>
    </row>
    <row r="41" spans="1:4" x14ac:dyDescent="0.3">
      <c r="A41" s="2" t="s">
        <v>92</v>
      </c>
      <c r="B41" s="20">
        <v>2</v>
      </c>
      <c r="C41" s="20">
        <v>11</v>
      </c>
      <c r="D41" s="20">
        <v>13</v>
      </c>
    </row>
    <row r="42" spans="1:4" x14ac:dyDescent="0.3">
      <c r="A42" s="2" t="s">
        <v>93</v>
      </c>
      <c r="B42" s="20">
        <v>1</v>
      </c>
      <c r="C42" s="20">
        <v>8</v>
      </c>
      <c r="D42" s="20">
        <v>9</v>
      </c>
    </row>
    <row r="43" spans="1:4" x14ac:dyDescent="0.3">
      <c r="A43" s="2" t="s">
        <v>94</v>
      </c>
      <c r="B43" s="20">
        <v>74</v>
      </c>
      <c r="C43" s="20">
        <v>17</v>
      </c>
      <c r="D43" s="20">
        <v>91</v>
      </c>
    </row>
    <row r="44" spans="1:4" x14ac:dyDescent="0.3">
      <c r="A44" s="2" t="s">
        <v>95</v>
      </c>
      <c r="B44" s="20">
        <v>7</v>
      </c>
      <c r="C44" s="20">
        <v>7</v>
      </c>
      <c r="D44" s="20">
        <v>14</v>
      </c>
    </row>
    <row r="45" spans="1:4" x14ac:dyDescent="0.3">
      <c r="A45" s="2" t="s">
        <v>96</v>
      </c>
      <c r="B45" s="20">
        <v>31</v>
      </c>
      <c r="C45" s="20">
        <v>11</v>
      </c>
      <c r="D45" s="20">
        <v>42</v>
      </c>
    </row>
    <row r="46" spans="1:4" x14ac:dyDescent="0.3">
      <c r="A46" s="2" t="s">
        <v>97</v>
      </c>
      <c r="B46" s="20">
        <v>125</v>
      </c>
      <c r="C46" s="20">
        <v>12</v>
      </c>
      <c r="D46" s="20">
        <v>137</v>
      </c>
    </row>
    <row r="47" spans="1:4" x14ac:dyDescent="0.3">
      <c r="A47" s="2" t="s">
        <v>98</v>
      </c>
      <c r="B47" s="20">
        <v>9</v>
      </c>
      <c r="C47" s="20">
        <v>11</v>
      </c>
      <c r="D47" s="20">
        <v>20</v>
      </c>
    </row>
    <row r="48" spans="1:4" x14ac:dyDescent="0.3">
      <c r="A48" s="2" t="s">
        <v>99</v>
      </c>
      <c r="B48" s="20">
        <v>1</v>
      </c>
      <c r="C48" s="20">
        <v>11</v>
      </c>
      <c r="D48" s="20">
        <v>12</v>
      </c>
    </row>
    <row r="49" spans="1:4" x14ac:dyDescent="0.3">
      <c r="A49" s="2" t="s">
        <v>100</v>
      </c>
      <c r="B49" s="20">
        <v>23</v>
      </c>
      <c r="C49" s="20">
        <v>15</v>
      </c>
      <c r="D49" s="20">
        <v>38</v>
      </c>
    </row>
    <row r="50" spans="1:4" x14ac:dyDescent="0.3">
      <c r="A50" s="2" t="s">
        <v>101</v>
      </c>
      <c r="B50" s="20">
        <v>8</v>
      </c>
      <c r="C50" s="20">
        <v>18</v>
      </c>
      <c r="D50" s="20">
        <v>26</v>
      </c>
    </row>
    <row r="51" spans="1:4" x14ac:dyDescent="0.3">
      <c r="A51" s="2" t="s">
        <v>102</v>
      </c>
      <c r="B51" s="20">
        <v>5</v>
      </c>
      <c r="C51" s="20">
        <v>19</v>
      </c>
      <c r="D51" s="20">
        <v>24</v>
      </c>
    </row>
    <row r="52" spans="1:4" x14ac:dyDescent="0.3">
      <c r="A52" s="2" t="s">
        <v>103</v>
      </c>
      <c r="B52" s="20">
        <v>35</v>
      </c>
      <c r="C52" s="20">
        <v>12</v>
      </c>
      <c r="D52" s="20">
        <v>47</v>
      </c>
    </row>
    <row r="53" spans="1:4" x14ac:dyDescent="0.3">
      <c r="A53" s="2" t="s">
        <v>104</v>
      </c>
      <c r="B53" s="20">
        <v>11</v>
      </c>
      <c r="C53" s="20">
        <v>11</v>
      </c>
      <c r="D53" s="20">
        <v>22</v>
      </c>
    </row>
    <row r="54" spans="1:4" x14ac:dyDescent="0.3">
      <c r="A54" s="2" t="s">
        <v>105</v>
      </c>
      <c r="B54" s="20">
        <v>9</v>
      </c>
      <c r="C54" s="20">
        <v>8</v>
      </c>
      <c r="D54" s="20">
        <v>17</v>
      </c>
    </row>
    <row r="55" spans="1:4" x14ac:dyDescent="0.3">
      <c r="A55" s="2" t="s">
        <v>106</v>
      </c>
      <c r="B55" s="20">
        <v>136</v>
      </c>
      <c r="C55" s="20">
        <v>31</v>
      </c>
      <c r="D55" s="20">
        <v>167</v>
      </c>
    </row>
    <row r="56" spans="1:4" x14ac:dyDescent="0.3">
      <c r="A56" s="2" t="s">
        <v>107</v>
      </c>
      <c r="B56" s="20">
        <v>4</v>
      </c>
      <c r="C56" s="20">
        <v>10</v>
      </c>
      <c r="D56" s="20">
        <v>14</v>
      </c>
    </row>
    <row r="57" spans="1:4" x14ac:dyDescent="0.3">
      <c r="A57" s="2" t="s">
        <v>108</v>
      </c>
      <c r="B57" s="20">
        <v>9</v>
      </c>
      <c r="C57" s="20">
        <v>9</v>
      </c>
      <c r="D57" s="20">
        <v>18</v>
      </c>
    </row>
    <row r="58" spans="1:4" x14ac:dyDescent="0.3">
      <c r="A58" s="2" t="s">
        <v>109</v>
      </c>
      <c r="B58" s="20">
        <v>17</v>
      </c>
      <c r="C58" s="20">
        <v>24</v>
      </c>
      <c r="D58" s="20">
        <v>41</v>
      </c>
    </row>
    <row r="59" spans="1:4" x14ac:dyDescent="0.3">
      <c r="A59" s="2" t="s">
        <v>110</v>
      </c>
      <c r="B59" s="20">
        <v>11</v>
      </c>
      <c r="C59" s="20">
        <v>26</v>
      </c>
      <c r="D59" s="20">
        <v>37</v>
      </c>
    </row>
    <row r="60" spans="1:4" x14ac:dyDescent="0.3">
      <c r="A60" s="2" t="s">
        <v>111</v>
      </c>
      <c r="B60" s="20">
        <v>7</v>
      </c>
      <c r="C60" s="20">
        <v>15</v>
      </c>
      <c r="D60" s="20">
        <v>22</v>
      </c>
    </row>
    <row r="61" spans="1:4" x14ac:dyDescent="0.3">
      <c r="A61" s="2" t="s">
        <v>112</v>
      </c>
      <c r="B61" s="20">
        <v>25</v>
      </c>
      <c r="C61" s="20">
        <v>34</v>
      </c>
      <c r="D61" s="20">
        <v>59</v>
      </c>
    </row>
    <row r="62" spans="1:4" x14ac:dyDescent="0.3">
      <c r="A62" s="2" t="s">
        <v>113</v>
      </c>
      <c r="B62" s="20">
        <v>13</v>
      </c>
      <c r="C62" s="20">
        <v>25</v>
      </c>
      <c r="D62" s="20">
        <v>38</v>
      </c>
    </row>
    <row r="63" spans="1:4" x14ac:dyDescent="0.3">
      <c r="A63" s="2" t="s">
        <v>114</v>
      </c>
      <c r="B63" s="20">
        <v>9</v>
      </c>
      <c r="C63" s="20">
        <v>26</v>
      </c>
      <c r="D63" s="20">
        <v>35</v>
      </c>
    </row>
    <row r="64" spans="1:4" x14ac:dyDescent="0.3">
      <c r="A64" s="2" t="s">
        <v>115</v>
      </c>
      <c r="B64" s="20">
        <v>33</v>
      </c>
      <c r="C64" s="20">
        <v>45</v>
      </c>
      <c r="D64" s="20">
        <v>78</v>
      </c>
    </row>
    <row r="65" spans="1:4" x14ac:dyDescent="0.3">
      <c r="A65" s="2" t="s">
        <v>116</v>
      </c>
      <c r="B65" s="20">
        <v>33</v>
      </c>
      <c r="C65" s="20">
        <v>37</v>
      </c>
      <c r="D65" s="20">
        <v>70</v>
      </c>
    </row>
    <row r="66" spans="1:4" x14ac:dyDescent="0.3">
      <c r="A66" s="2" t="s">
        <v>117</v>
      </c>
      <c r="B66" s="20">
        <v>17</v>
      </c>
      <c r="C66" s="20">
        <v>37</v>
      </c>
      <c r="D66" s="20">
        <v>54</v>
      </c>
    </row>
    <row r="67" spans="1:4" x14ac:dyDescent="0.3">
      <c r="A67" s="2" t="s">
        <v>118</v>
      </c>
      <c r="B67" s="20">
        <v>119</v>
      </c>
      <c r="C67" s="20">
        <v>36</v>
      </c>
      <c r="D67" s="20">
        <v>155</v>
      </c>
    </row>
    <row r="68" spans="1:4" x14ac:dyDescent="0.3">
      <c r="A68" s="2" t="s">
        <v>119</v>
      </c>
      <c r="B68" s="20">
        <v>16</v>
      </c>
      <c r="C68" s="20">
        <v>25</v>
      </c>
      <c r="D68" s="20">
        <v>41</v>
      </c>
    </row>
    <row r="69" spans="1:4" x14ac:dyDescent="0.3">
      <c r="A69" s="2" t="s">
        <v>120</v>
      </c>
      <c r="B69" s="20">
        <v>45</v>
      </c>
      <c r="C69" s="20">
        <v>26</v>
      </c>
      <c r="D69" s="20">
        <v>71</v>
      </c>
    </row>
    <row r="70" spans="1:4" x14ac:dyDescent="0.3">
      <c r="A70" s="2" t="s">
        <v>121</v>
      </c>
      <c r="B70" s="20">
        <v>97</v>
      </c>
      <c r="C70" s="20">
        <v>43</v>
      </c>
      <c r="D70" s="20">
        <v>140</v>
      </c>
    </row>
    <row r="71" spans="1:4" x14ac:dyDescent="0.3">
      <c r="A71" s="2" t="s">
        <v>122</v>
      </c>
      <c r="B71" s="20">
        <v>26</v>
      </c>
      <c r="C71" s="20">
        <v>26</v>
      </c>
      <c r="D71" s="20">
        <v>52</v>
      </c>
    </row>
    <row r="72" spans="1:4" x14ac:dyDescent="0.3">
      <c r="A72" s="2" t="s">
        <v>123</v>
      </c>
      <c r="B72" s="20">
        <v>40</v>
      </c>
      <c r="C72" s="20">
        <v>26</v>
      </c>
      <c r="D72" s="20">
        <v>66</v>
      </c>
    </row>
    <row r="73" spans="1:4" x14ac:dyDescent="0.3">
      <c r="A73" s="2" t="s">
        <v>124</v>
      </c>
      <c r="B73" s="20">
        <v>69</v>
      </c>
      <c r="C73" s="20">
        <v>34</v>
      </c>
      <c r="D73" s="20">
        <v>103</v>
      </c>
    </row>
    <row r="74" spans="1:4" x14ac:dyDescent="0.3">
      <c r="A74" s="2" t="s">
        <v>125</v>
      </c>
      <c r="B74" s="20">
        <v>35</v>
      </c>
      <c r="C74" s="20">
        <v>43</v>
      </c>
      <c r="D74" s="20">
        <v>78</v>
      </c>
    </row>
    <row r="75" spans="1:4" x14ac:dyDescent="0.3">
      <c r="A75" s="2" t="s">
        <v>126</v>
      </c>
      <c r="B75" s="20">
        <v>52</v>
      </c>
      <c r="C75" s="20">
        <v>37</v>
      </c>
      <c r="D75" s="20">
        <v>89</v>
      </c>
    </row>
    <row r="76" spans="1:4" x14ac:dyDescent="0.3">
      <c r="A76" s="2" t="s">
        <v>127</v>
      </c>
      <c r="B76" s="20">
        <v>85</v>
      </c>
      <c r="C76" s="20">
        <v>51</v>
      </c>
      <c r="D76" s="20">
        <v>136</v>
      </c>
    </row>
    <row r="77" spans="1:4" x14ac:dyDescent="0.3">
      <c r="A77" s="2" t="s">
        <v>128</v>
      </c>
      <c r="B77" s="20">
        <v>18</v>
      </c>
      <c r="C77" s="20">
        <v>44</v>
      </c>
      <c r="D77" s="20">
        <v>62</v>
      </c>
    </row>
    <row r="78" spans="1:4" x14ac:dyDescent="0.3">
      <c r="A78" s="2" t="s">
        <v>129</v>
      </c>
      <c r="B78" s="20">
        <v>20</v>
      </c>
      <c r="C78" s="20">
        <v>40</v>
      </c>
      <c r="D78" s="20">
        <v>60</v>
      </c>
    </row>
    <row r="79" spans="1:4" x14ac:dyDescent="0.3">
      <c r="A79" s="2" t="s">
        <v>130</v>
      </c>
      <c r="B79" s="20">
        <v>111</v>
      </c>
      <c r="C79" s="20">
        <v>50</v>
      </c>
      <c r="D79" s="20">
        <v>161</v>
      </c>
    </row>
    <row r="80" spans="1:4" x14ac:dyDescent="0.3">
      <c r="A80" s="2" t="s">
        <v>131</v>
      </c>
      <c r="B80" s="20">
        <v>4</v>
      </c>
      <c r="C80" s="20">
        <v>22</v>
      </c>
      <c r="D80" s="20">
        <v>26</v>
      </c>
    </row>
    <row r="81" spans="1:4" x14ac:dyDescent="0.3">
      <c r="A81" s="2" t="s">
        <v>132</v>
      </c>
      <c r="B81" s="20">
        <v>11</v>
      </c>
      <c r="C81" s="20">
        <v>38</v>
      </c>
      <c r="D81" s="20">
        <v>49</v>
      </c>
    </row>
    <row r="82" spans="1:4" x14ac:dyDescent="0.3">
      <c r="A82" s="2" t="s">
        <v>133</v>
      </c>
      <c r="B82" s="20">
        <v>53</v>
      </c>
      <c r="C82" s="20">
        <v>70</v>
      </c>
      <c r="D82" s="20">
        <v>123</v>
      </c>
    </row>
    <row r="83" spans="1:4" x14ac:dyDescent="0.3">
      <c r="A83" s="2" t="s">
        <v>134</v>
      </c>
      <c r="B83" s="20">
        <v>46</v>
      </c>
      <c r="C83" s="20">
        <v>39</v>
      </c>
      <c r="D83" s="20">
        <v>85</v>
      </c>
    </row>
    <row r="84" spans="1:4" x14ac:dyDescent="0.3">
      <c r="A84" s="2" t="s">
        <v>135</v>
      </c>
      <c r="B84" s="20">
        <v>81</v>
      </c>
      <c r="C84" s="20">
        <v>46</v>
      </c>
      <c r="D84" s="20">
        <v>127</v>
      </c>
    </row>
    <row r="85" spans="1:4" x14ac:dyDescent="0.3">
      <c r="A85" s="2" t="s">
        <v>55</v>
      </c>
      <c r="B85" s="20">
        <v>93</v>
      </c>
      <c r="C85" s="20">
        <v>58</v>
      </c>
      <c r="D85" s="20">
        <v>151</v>
      </c>
    </row>
    <row r="86" spans="1:4" x14ac:dyDescent="0.3">
      <c r="A86" s="2" t="s">
        <v>56</v>
      </c>
      <c r="B86" s="20">
        <v>4</v>
      </c>
      <c r="C86" s="20"/>
      <c r="D86" s="20">
        <v>4</v>
      </c>
    </row>
    <row r="87" spans="1:4" x14ac:dyDescent="0.3">
      <c r="A87" s="2" t="s">
        <v>57</v>
      </c>
      <c r="B87" s="20"/>
      <c r="C87" s="20">
        <v>2</v>
      </c>
      <c r="D87" s="20">
        <v>2</v>
      </c>
    </row>
    <row r="88" spans="1:4" x14ac:dyDescent="0.3">
      <c r="A88" s="2" t="s">
        <v>58</v>
      </c>
      <c r="B88" s="20">
        <v>11</v>
      </c>
      <c r="C88" s="20">
        <v>2</v>
      </c>
      <c r="D88" s="20">
        <v>13</v>
      </c>
    </row>
    <row r="89" spans="1:4" x14ac:dyDescent="0.3">
      <c r="A89" s="2" t="s">
        <v>59</v>
      </c>
      <c r="B89" s="20">
        <v>2</v>
      </c>
      <c r="C89" s="20">
        <v>6</v>
      </c>
      <c r="D89" s="20">
        <v>8</v>
      </c>
    </row>
    <row r="90" spans="1:4" x14ac:dyDescent="0.3">
      <c r="A90" s="2" t="s">
        <v>60</v>
      </c>
      <c r="B90" s="20"/>
      <c r="C90" s="20">
        <v>7</v>
      </c>
      <c r="D90" s="20">
        <v>7</v>
      </c>
    </row>
    <row r="91" spans="1:4" x14ac:dyDescent="0.3">
      <c r="A91" s="2" t="s">
        <v>61</v>
      </c>
      <c r="B91" s="20">
        <v>41</v>
      </c>
      <c r="C91" s="20">
        <v>4</v>
      </c>
      <c r="D91" s="20">
        <v>45</v>
      </c>
    </row>
    <row r="92" spans="1:4" x14ac:dyDescent="0.3">
      <c r="A92" s="2" t="s">
        <v>63</v>
      </c>
      <c r="B92" s="20">
        <v>21</v>
      </c>
      <c r="C92" s="20"/>
      <c r="D92" s="20">
        <v>21</v>
      </c>
    </row>
    <row r="93" spans="1:4" x14ac:dyDescent="0.3">
      <c r="A93" s="2" t="s">
        <v>64</v>
      </c>
      <c r="B93" s="20">
        <v>6</v>
      </c>
      <c r="C93" s="20"/>
      <c r="D93" s="20">
        <v>6</v>
      </c>
    </row>
    <row r="94" spans="1:4" x14ac:dyDescent="0.3">
      <c r="A94" s="2" t="s">
        <v>142</v>
      </c>
      <c r="B94" s="20">
        <v>1</v>
      </c>
      <c r="C94" s="20"/>
      <c r="D94" s="20">
        <v>1</v>
      </c>
    </row>
    <row r="95" spans="1:4" x14ac:dyDescent="0.3">
      <c r="A95" s="2" t="s">
        <v>65</v>
      </c>
      <c r="B95" s="20">
        <v>2</v>
      </c>
      <c r="C95" s="20"/>
      <c r="D95" s="20">
        <v>2</v>
      </c>
    </row>
    <row r="96" spans="1:4" x14ac:dyDescent="0.3">
      <c r="A96" s="2" t="s">
        <v>143</v>
      </c>
      <c r="B96" s="20">
        <v>3</v>
      </c>
      <c r="C96" s="20"/>
      <c r="D96" s="20">
        <v>3</v>
      </c>
    </row>
    <row r="97" spans="1:4" x14ac:dyDescent="0.3">
      <c r="A97" s="2" t="s">
        <v>144</v>
      </c>
      <c r="B97" s="20">
        <v>1</v>
      </c>
      <c r="C97" s="20"/>
      <c r="D97" s="20">
        <v>1</v>
      </c>
    </row>
    <row r="98" spans="1:4" x14ac:dyDescent="0.3">
      <c r="A98" s="2" t="s">
        <v>145</v>
      </c>
      <c r="B98" s="20">
        <v>1</v>
      </c>
      <c r="C98" s="20"/>
      <c r="D98" s="20">
        <v>1</v>
      </c>
    </row>
    <row r="99" spans="1:4" x14ac:dyDescent="0.3">
      <c r="A99" s="2" t="s">
        <v>2</v>
      </c>
      <c r="B99" s="20">
        <v>1931</v>
      </c>
      <c r="C99" s="20">
        <v>1443</v>
      </c>
      <c r="D99" s="20">
        <v>3374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49282B-27B8-4F2C-BFA7-DC80003699EF}">
  <dimension ref="B2:E98"/>
  <sheetViews>
    <sheetView workbookViewId="0">
      <selection activeCell="B2" sqref="B2"/>
    </sheetView>
  </sheetViews>
  <sheetFormatPr defaultRowHeight="14.4" x14ac:dyDescent="0.3"/>
  <cols>
    <col min="2" max="2" width="21.6640625" bestFit="1" customWidth="1"/>
    <col min="3" max="3" width="15.5546875" bestFit="1" customWidth="1"/>
    <col min="4" max="4" width="13" bestFit="1" customWidth="1"/>
    <col min="5" max="5" width="10.77734375" bestFit="1" customWidth="1"/>
    <col min="6" max="102" width="7.6640625" bestFit="1" customWidth="1"/>
    <col min="103" max="103" width="10.77734375" bestFit="1" customWidth="1"/>
  </cols>
  <sheetData>
    <row r="2" spans="2:5" x14ac:dyDescent="0.3">
      <c r="B2" t="s">
        <v>15</v>
      </c>
    </row>
    <row r="6" spans="2:5" x14ac:dyDescent="0.3">
      <c r="B6" s="1" t="s">
        <v>155</v>
      </c>
      <c r="C6" s="1" t="s">
        <v>13</v>
      </c>
    </row>
    <row r="7" spans="2:5" x14ac:dyDescent="0.3">
      <c r="C7" t="s">
        <v>6</v>
      </c>
      <c r="D7" t="s">
        <v>11</v>
      </c>
      <c r="E7" t="s">
        <v>2</v>
      </c>
    </row>
    <row r="8" spans="2:5" x14ac:dyDescent="0.3">
      <c r="B8" s="1" t="s">
        <v>1</v>
      </c>
      <c r="C8" t="s">
        <v>3</v>
      </c>
      <c r="D8" t="s">
        <v>4</v>
      </c>
    </row>
    <row r="9" spans="2:5" x14ac:dyDescent="0.3">
      <c r="B9" s="2" t="s">
        <v>67</v>
      </c>
      <c r="C9" s="20"/>
      <c r="D9" s="20">
        <v>2</v>
      </c>
      <c r="E9" s="20">
        <v>2</v>
      </c>
    </row>
    <row r="10" spans="2:5" x14ac:dyDescent="0.3">
      <c r="B10" s="2" t="s">
        <v>137</v>
      </c>
      <c r="C10" s="20">
        <v>2</v>
      </c>
      <c r="D10" s="20"/>
      <c r="E10" s="20">
        <v>2</v>
      </c>
    </row>
    <row r="11" spans="2:5" x14ac:dyDescent="0.3">
      <c r="B11" s="2" t="s">
        <v>138</v>
      </c>
      <c r="C11" s="20">
        <v>1</v>
      </c>
      <c r="D11" s="20"/>
      <c r="E11" s="20">
        <v>1</v>
      </c>
    </row>
    <row r="12" spans="2:5" x14ac:dyDescent="0.3">
      <c r="B12" s="2" t="s">
        <v>139</v>
      </c>
      <c r="C12" s="20">
        <v>2</v>
      </c>
      <c r="D12" s="20"/>
      <c r="E12" s="20">
        <v>2</v>
      </c>
    </row>
    <row r="13" spans="2:5" x14ac:dyDescent="0.3">
      <c r="B13" s="2" t="s">
        <v>68</v>
      </c>
      <c r="C13" s="20">
        <v>9</v>
      </c>
      <c r="D13" s="20">
        <v>1</v>
      </c>
      <c r="E13" s="20">
        <v>10</v>
      </c>
    </row>
    <row r="14" spans="2:5" x14ac:dyDescent="0.3">
      <c r="B14" s="2" t="s">
        <v>69</v>
      </c>
      <c r="C14" s="20">
        <v>1</v>
      </c>
      <c r="D14" s="20">
        <v>3</v>
      </c>
      <c r="E14" s="20">
        <v>4</v>
      </c>
    </row>
    <row r="15" spans="2:5" x14ac:dyDescent="0.3">
      <c r="B15" s="2" t="s">
        <v>140</v>
      </c>
      <c r="C15" s="20">
        <v>1</v>
      </c>
      <c r="D15" s="20"/>
      <c r="E15" s="20">
        <v>1</v>
      </c>
    </row>
    <row r="16" spans="2:5" x14ac:dyDescent="0.3">
      <c r="B16" s="2" t="s">
        <v>70</v>
      </c>
      <c r="C16" s="20">
        <v>16</v>
      </c>
      <c r="D16" s="20">
        <v>3</v>
      </c>
      <c r="E16" s="20">
        <v>19</v>
      </c>
    </row>
    <row r="17" spans="2:5" x14ac:dyDescent="0.3">
      <c r="B17" s="2" t="s">
        <v>71</v>
      </c>
      <c r="C17" s="20"/>
      <c r="D17" s="20">
        <v>1</v>
      </c>
      <c r="E17" s="20">
        <v>1</v>
      </c>
    </row>
    <row r="18" spans="2:5" x14ac:dyDescent="0.3">
      <c r="B18" s="2" t="s">
        <v>141</v>
      </c>
      <c r="C18" s="20">
        <v>1</v>
      </c>
      <c r="D18" s="20"/>
      <c r="E18" s="20">
        <v>1</v>
      </c>
    </row>
    <row r="19" spans="2:5" x14ac:dyDescent="0.3">
      <c r="B19" s="2" t="s">
        <v>72</v>
      </c>
      <c r="C19" s="20">
        <v>4</v>
      </c>
      <c r="D19" s="20">
        <v>8</v>
      </c>
      <c r="E19" s="20">
        <v>12</v>
      </c>
    </row>
    <row r="20" spans="2:5" x14ac:dyDescent="0.3">
      <c r="B20" s="2" t="s">
        <v>73</v>
      </c>
      <c r="C20" s="20"/>
      <c r="D20" s="20">
        <v>2</v>
      </c>
      <c r="E20" s="20">
        <v>2</v>
      </c>
    </row>
    <row r="21" spans="2:5" x14ac:dyDescent="0.3">
      <c r="B21" s="2" t="s">
        <v>74</v>
      </c>
      <c r="C21" s="20">
        <v>5</v>
      </c>
      <c r="D21" s="20">
        <v>3</v>
      </c>
      <c r="E21" s="20">
        <v>8</v>
      </c>
    </row>
    <row r="22" spans="2:5" x14ac:dyDescent="0.3">
      <c r="B22" s="2" t="s">
        <v>75</v>
      </c>
      <c r="C22" s="20">
        <v>7</v>
      </c>
      <c r="D22" s="20">
        <v>7</v>
      </c>
      <c r="E22" s="20">
        <v>14</v>
      </c>
    </row>
    <row r="23" spans="2:5" x14ac:dyDescent="0.3">
      <c r="B23" s="2" t="s">
        <v>76</v>
      </c>
      <c r="C23" s="20">
        <v>1</v>
      </c>
      <c r="D23" s="20">
        <v>3</v>
      </c>
      <c r="E23" s="20">
        <v>4</v>
      </c>
    </row>
    <row r="24" spans="2:5" x14ac:dyDescent="0.3">
      <c r="B24" s="2" t="s">
        <v>77</v>
      </c>
      <c r="C24" s="20">
        <v>18</v>
      </c>
      <c r="D24" s="20">
        <v>6</v>
      </c>
      <c r="E24" s="20">
        <v>24</v>
      </c>
    </row>
    <row r="25" spans="2:5" x14ac:dyDescent="0.3">
      <c r="B25" s="2" t="s">
        <v>78</v>
      </c>
      <c r="C25" s="20">
        <v>1</v>
      </c>
      <c r="D25" s="20">
        <v>1</v>
      </c>
      <c r="E25" s="20">
        <v>2</v>
      </c>
    </row>
    <row r="26" spans="2:5" x14ac:dyDescent="0.3">
      <c r="B26" s="2" t="s">
        <v>79</v>
      </c>
      <c r="C26" s="20"/>
      <c r="D26" s="20">
        <v>6</v>
      </c>
      <c r="E26" s="20">
        <v>6</v>
      </c>
    </row>
    <row r="27" spans="2:5" x14ac:dyDescent="0.3">
      <c r="B27" s="2" t="s">
        <v>80</v>
      </c>
      <c r="C27" s="20">
        <v>25</v>
      </c>
      <c r="D27" s="20">
        <v>9</v>
      </c>
      <c r="E27" s="20">
        <v>34</v>
      </c>
    </row>
    <row r="28" spans="2:5" x14ac:dyDescent="0.3">
      <c r="B28" s="2" t="s">
        <v>81</v>
      </c>
      <c r="C28" s="20">
        <v>1</v>
      </c>
      <c r="D28" s="20">
        <v>5</v>
      </c>
      <c r="E28" s="20">
        <v>6</v>
      </c>
    </row>
    <row r="29" spans="2:5" x14ac:dyDescent="0.3">
      <c r="B29" s="2" t="s">
        <v>82</v>
      </c>
      <c r="C29" s="20">
        <v>1</v>
      </c>
      <c r="D29" s="20">
        <v>9</v>
      </c>
      <c r="E29" s="20">
        <v>10</v>
      </c>
    </row>
    <row r="30" spans="2:5" x14ac:dyDescent="0.3">
      <c r="B30" s="2" t="s">
        <v>83</v>
      </c>
      <c r="C30" s="20">
        <v>12</v>
      </c>
      <c r="D30" s="20">
        <v>9</v>
      </c>
      <c r="E30" s="20">
        <v>21</v>
      </c>
    </row>
    <row r="31" spans="2:5" x14ac:dyDescent="0.3">
      <c r="B31" s="2" t="s">
        <v>84</v>
      </c>
      <c r="C31" s="20"/>
      <c r="D31" s="20">
        <v>1</v>
      </c>
      <c r="E31" s="20">
        <v>1</v>
      </c>
    </row>
    <row r="32" spans="2:5" x14ac:dyDescent="0.3">
      <c r="B32" s="2" t="s">
        <v>85</v>
      </c>
      <c r="C32" s="20"/>
      <c r="D32" s="20">
        <v>5</v>
      </c>
      <c r="E32" s="20">
        <v>5</v>
      </c>
    </row>
    <row r="33" spans="2:5" x14ac:dyDescent="0.3">
      <c r="B33" s="2" t="s">
        <v>86</v>
      </c>
      <c r="C33" s="20">
        <v>9</v>
      </c>
      <c r="D33" s="20">
        <v>13</v>
      </c>
      <c r="E33" s="20">
        <v>22</v>
      </c>
    </row>
    <row r="34" spans="2:5" x14ac:dyDescent="0.3">
      <c r="B34" s="2" t="s">
        <v>87</v>
      </c>
      <c r="C34" s="20">
        <v>3</v>
      </c>
      <c r="D34" s="20">
        <v>9</v>
      </c>
      <c r="E34" s="20">
        <v>12</v>
      </c>
    </row>
    <row r="35" spans="2:5" x14ac:dyDescent="0.3">
      <c r="B35" s="2" t="s">
        <v>88</v>
      </c>
      <c r="C35" s="20">
        <v>1</v>
      </c>
      <c r="D35" s="20">
        <v>8</v>
      </c>
      <c r="E35" s="20">
        <v>9</v>
      </c>
    </row>
    <row r="36" spans="2:5" x14ac:dyDescent="0.3">
      <c r="B36" s="2" t="s">
        <v>89</v>
      </c>
      <c r="C36" s="20">
        <v>17</v>
      </c>
      <c r="D36" s="20">
        <v>14</v>
      </c>
      <c r="E36" s="20">
        <v>31</v>
      </c>
    </row>
    <row r="37" spans="2:5" x14ac:dyDescent="0.3">
      <c r="B37" s="2" t="s">
        <v>90</v>
      </c>
      <c r="C37" s="20">
        <v>3</v>
      </c>
      <c r="D37" s="20">
        <v>8</v>
      </c>
      <c r="E37" s="20">
        <v>11</v>
      </c>
    </row>
    <row r="38" spans="2:5" x14ac:dyDescent="0.3">
      <c r="B38" s="2" t="s">
        <v>91</v>
      </c>
      <c r="C38" s="20">
        <v>5</v>
      </c>
      <c r="D38" s="20">
        <v>23</v>
      </c>
      <c r="E38" s="20">
        <v>28</v>
      </c>
    </row>
    <row r="39" spans="2:5" x14ac:dyDescent="0.3">
      <c r="B39" s="2" t="s">
        <v>54</v>
      </c>
      <c r="C39" s="20">
        <v>16</v>
      </c>
      <c r="D39" s="20">
        <v>19</v>
      </c>
      <c r="E39" s="20">
        <v>35</v>
      </c>
    </row>
    <row r="40" spans="2:5" x14ac:dyDescent="0.3">
      <c r="B40" s="2" t="s">
        <v>92</v>
      </c>
      <c r="C40" s="20">
        <v>2</v>
      </c>
      <c r="D40" s="20">
        <v>11</v>
      </c>
      <c r="E40" s="20">
        <v>13</v>
      </c>
    </row>
    <row r="41" spans="2:5" x14ac:dyDescent="0.3">
      <c r="B41" s="2" t="s">
        <v>93</v>
      </c>
      <c r="C41" s="20">
        <v>1</v>
      </c>
      <c r="D41" s="20">
        <v>8</v>
      </c>
      <c r="E41" s="20">
        <v>9</v>
      </c>
    </row>
    <row r="42" spans="2:5" x14ac:dyDescent="0.3">
      <c r="B42" s="2" t="s">
        <v>94</v>
      </c>
      <c r="C42" s="20">
        <v>74</v>
      </c>
      <c r="D42" s="20">
        <v>17</v>
      </c>
      <c r="E42" s="20">
        <v>91</v>
      </c>
    </row>
    <row r="43" spans="2:5" x14ac:dyDescent="0.3">
      <c r="B43" s="2" t="s">
        <v>95</v>
      </c>
      <c r="C43" s="20">
        <v>7</v>
      </c>
      <c r="D43" s="20">
        <v>7</v>
      </c>
      <c r="E43" s="20">
        <v>14</v>
      </c>
    </row>
    <row r="44" spans="2:5" x14ac:dyDescent="0.3">
      <c r="B44" s="2" t="s">
        <v>96</v>
      </c>
      <c r="C44" s="20">
        <v>31</v>
      </c>
      <c r="D44" s="20">
        <v>11</v>
      </c>
      <c r="E44" s="20">
        <v>42</v>
      </c>
    </row>
    <row r="45" spans="2:5" x14ac:dyDescent="0.3">
      <c r="B45" s="2" t="s">
        <v>97</v>
      </c>
      <c r="C45" s="20">
        <v>125</v>
      </c>
      <c r="D45" s="20">
        <v>12</v>
      </c>
      <c r="E45" s="20">
        <v>137</v>
      </c>
    </row>
    <row r="46" spans="2:5" x14ac:dyDescent="0.3">
      <c r="B46" s="2" t="s">
        <v>98</v>
      </c>
      <c r="C46" s="20">
        <v>9</v>
      </c>
      <c r="D46" s="20">
        <v>11</v>
      </c>
      <c r="E46" s="20">
        <v>20</v>
      </c>
    </row>
    <row r="47" spans="2:5" x14ac:dyDescent="0.3">
      <c r="B47" s="2" t="s">
        <v>99</v>
      </c>
      <c r="C47" s="20">
        <v>1</v>
      </c>
      <c r="D47" s="20">
        <v>11</v>
      </c>
      <c r="E47" s="20">
        <v>12</v>
      </c>
    </row>
    <row r="48" spans="2:5" x14ac:dyDescent="0.3">
      <c r="B48" s="2" t="s">
        <v>100</v>
      </c>
      <c r="C48" s="20">
        <v>23</v>
      </c>
      <c r="D48" s="20">
        <v>15</v>
      </c>
      <c r="E48" s="20">
        <v>38</v>
      </c>
    </row>
    <row r="49" spans="2:5" x14ac:dyDescent="0.3">
      <c r="B49" s="2" t="s">
        <v>101</v>
      </c>
      <c r="C49" s="20">
        <v>8</v>
      </c>
      <c r="D49" s="20">
        <v>18</v>
      </c>
      <c r="E49" s="20">
        <v>26</v>
      </c>
    </row>
    <row r="50" spans="2:5" x14ac:dyDescent="0.3">
      <c r="B50" s="2" t="s">
        <v>102</v>
      </c>
      <c r="C50" s="20">
        <v>5</v>
      </c>
      <c r="D50" s="20">
        <v>19</v>
      </c>
      <c r="E50" s="20">
        <v>24</v>
      </c>
    </row>
    <row r="51" spans="2:5" x14ac:dyDescent="0.3">
      <c r="B51" s="2" t="s">
        <v>103</v>
      </c>
      <c r="C51" s="20">
        <v>35</v>
      </c>
      <c r="D51" s="20">
        <v>12</v>
      </c>
      <c r="E51" s="20">
        <v>47</v>
      </c>
    </row>
    <row r="52" spans="2:5" x14ac:dyDescent="0.3">
      <c r="B52" s="2" t="s">
        <v>104</v>
      </c>
      <c r="C52" s="20">
        <v>11</v>
      </c>
      <c r="D52" s="20">
        <v>11</v>
      </c>
      <c r="E52" s="20">
        <v>22</v>
      </c>
    </row>
    <row r="53" spans="2:5" x14ac:dyDescent="0.3">
      <c r="B53" s="2" t="s">
        <v>105</v>
      </c>
      <c r="C53" s="20">
        <v>9</v>
      </c>
      <c r="D53" s="20">
        <v>8</v>
      </c>
      <c r="E53" s="20">
        <v>17</v>
      </c>
    </row>
    <row r="54" spans="2:5" x14ac:dyDescent="0.3">
      <c r="B54" s="2" t="s">
        <v>106</v>
      </c>
      <c r="C54" s="20">
        <v>136</v>
      </c>
      <c r="D54" s="20">
        <v>31</v>
      </c>
      <c r="E54" s="20">
        <v>167</v>
      </c>
    </row>
    <row r="55" spans="2:5" x14ac:dyDescent="0.3">
      <c r="B55" s="2" t="s">
        <v>107</v>
      </c>
      <c r="C55" s="20">
        <v>4</v>
      </c>
      <c r="D55" s="20">
        <v>10</v>
      </c>
      <c r="E55" s="20">
        <v>14</v>
      </c>
    </row>
    <row r="56" spans="2:5" x14ac:dyDescent="0.3">
      <c r="B56" s="2" t="s">
        <v>108</v>
      </c>
      <c r="C56" s="20">
        <v>9</v>
      </c>
      <c r="D56" s="20">
        <v>9</v>
      </c>
      <c r="E56" s="20">
        <v>18</v>
      </c>
    </row>
    <row r="57" spans="2:5" x14ac:dyDescent="0.3">
      <c r="B57" s="2" t="s">
        <v>109</v>
      </c>
      <c r="C57" s="20">
        <v>17</v>
      </c>
      <c r="D57" s="20">
        <v>24</v>
      </c>
      <c r="E57" s="20">
        <v>41</v>
      </c>
    </row>
    <row r="58" spans="2:5" x14ac:dyDescent="0.3">
      <c r="B58" s="2" t="s">
        <v>110</v>
      </c>
      <c r="C58" s="20">
        <v>11</v>
      </c>
      <c r="D58" s="20">
        <v>26</v>
      </c>
      <c r="E58" s="20">
        <v>37</v>
      </c>
    </row>
    <row r="59" spans="2:5" x14ac:dyDescent="0.3">
      <c r="B59" s="2" t="s">
        <v>111</v>
      </c>
      <c r="C59" s="20">
        <v>7</v>
      </c>
      <c r="D59" s="20">
        <v>15</v>
      </c>
      <c r="E59" s="20">
        <v>22</v>
      </c>
    </row>
    <row r="60" spans="2:5" x14ac:dyDescent="0.3">
      <c r="B60" s="2" t="s">
        <v>112</v>
      </c>
      <c r="C60" s="20">
        <v>25</v>
      </c>
      <c r="D60" s="20">
        <v>34</v>
      </c>
      <c r="E60" s="20">
        <v>59</v>
      </c>
    </row>
    <row r="61" spans="2:5" x14ac:dyDescent="0.3">
      <c r="B61" s="2" t="s">
        <v>113</v>
      </c>
      <c r="C61" s="20">
        <v>13</v>
      </c>
      <c r="D61" s="20">
        <v>25</v>
      </c>
      <c r="E61" s="20">
        <v>38</v>
      </c>
    </row>
    <row r="62" spans="2:5" x14ac:dyDescent="0.3">
      <c r="B62" s="2" t="s">
        <v>114</v>
      </c>
      <c r="C62" s="20">
        <v>9</v>
      </c>
      <c r="D62" s="20">
        <v>26</v>
      </c>
      <c r="E62" s="20">
        <v>35</v>
      </c>
    </row>
    <row r="63" spans="2:5" x14ac:dyDescent="0.3">
      <c r="B63" s="2" t="s">
        <v>115</v>
      </c>
      <c r="C63" s="20">
        <v>33</v>
      </c>
      <c r="D63" s="20">
        <v>45</v>
      </c>
      <c r="E63" s="20">
        <v>78</v>
      </c>
    </row>
    <row r="64" spans="2:5" x14ac:dyDescent="0.3">
      <c r="B64" s="2" t="s">
        <v>116</v>
      </c>
      <c r="C64" s="20">
        <v>33</v>
      </c>
      <c r="D64" s="20">
        <v>37</v>
      </c>
      <c r="E64" s="20">
        <v>70</v>
      </c>
    </row>
    <row r="65" spans="2:5" x14ac:dyDescent="0.3">
      <c r="B65" s="2" t="s">
        <v>117</v>
      </c>
      <c r="C65" s="20">
        <v>17</v>
      </c>
      <c r="D65" s="20">
        <v>37</v>
      </c>
      <c r="E65" s="20">
        <v>54</v>
      </c>
    </row>
    <row r="66" spans="2:5" x14ac:dyDescent="0.3">
      <c r="B66" s="2" t="s">
        <v>118</v>
      </c>
      <c r="C66" s="20">
        <v>119</v>
      </c>
      <c r="D66" s="20">
        <v>36</v>
      </c>
      <c r="E66" s="20">
        <v>155</v>
      </c>
    </row>
    <row r="67" spans="2:5" x14ac:dyDescent="0.3">
      <c r="B67" s="2" t="s">
        <v>119</v>
      </c>
      <c r="C67" s="20">
        <v>16</v>
      </c>
      <c r="D67" s="20">
        <v>25</v>
      </c>
      <c r="E67" s="20">
        <v>41</v>
      </c>
    </row>
    <row r="68" spans="2:5" x14ac:dyDescent="0.3">
      <c r="B68" s="2" t="s">
        <v>120</v>
      </c>
      <c r="C68" s="20">
        <v>45</v>
      </c>
      <c r="D68" s="20">
        <v>26</v>
      </c>
      <c r="E68" s="20">
        <v>71</v>
      </c>
    </row>
    <row r="69" spans="2:5" x14ac:dyDescent="0.3">
      <c r="B69" s="2" t="s">
        <v>121</v>
      </c>
      <c r="C69" s="20">
        <v>97</v>
      </c>
      <c r="D69" s="20">
        <v>43</v>
      </c>
      <c r="E69" s="20">
        <v>140</v>
      </c>
    </row>
    <row r="70" spans="2:5" x14ac:dyDescent="0.3">
      <c r="B70" s="2" t="s">
        <v>122</v>
      </c>
      <c r="C70" s="20">
        <v>26</v>
      </c>
      <c r="D70" s="20">
        <v>26</v>
      </c>
      <c r="E70" s="20">
        <v>52</v>
      </c>
    </row>
    <row r="71" spans="2:5" x14ac:dyDescent="0.3">
      <c r="B71" s="2" t="s">
        <v>123</v>
      </c>
      <c r="C71" s="20">
        <v>40</v>
      </c>
      <c r="D71" s="20">
        <v>26</v>
      </c>
      <c r="E71" s="20">
        <v>66</v>
      </c>
    </row>
    <row r="72" spans="2:5" x14ac:dyDescent="0.3">
      <c r="B72" s="2" t="s">
        <v>124</v>
      </c>
      <c r="C72" s="20">
        <v>69</v>
      </c>
      <c r="D72" s="20">
        <v>34</v>
      </c>
      <c r="E72" s="20">
        <v>103</v>
      </c>
    </row>
    <row r="73" spans="2:5" x14ac:dyDescent="0.3">
      <c r="B73" s="2" t="s">
        <v>125</v>
      </c>
      <c r="C73" s="20">
        <v>35</v>
      </c>
      <c r="D73" s="20">
        <v>43</v>
      </c>
      <c r="E73" s="20">
        <v>78</v>
      </c>
    </row>
    <row r="74" spans="2:5" x14ac:dyDescent="0.3">
      <c r="B74" s="2" t="s">
        <v>126</v>
      </c>
      <c r="C74" s="20">
        <v>52</v>
      </c>
      <c r="D74" s="20">
        <v>37</v>
      </c>
      <c r="E74" s="20">
        <v>89</v>
      </c>
    </row>
    <row r="75" spans="2:5" x14ac:dyDescent="0.3">
      <c r="B75" s="2" t="s">
        <v>127</v>
      </c>
      <c r="C75" s="20">
        <v>85</v>
      </c>
      <c r="D75" s="20">
        <v>51</v>
      </c>
      <c r="E75" s="20">
        <v>136</v>
      </c>
    </row>
    <row r="76" spans="2:5" x14ac:dyDescent="0.3">
      <c r="B76" s="2" t="s">
        <v>128</v>
      </c>
      <c r="C76" s="20">
        <v>18</v>
      </c>
      <c r="D76" s="20">
        <v>44</v>
      </c>
      <c r="E76" s="20">
        <v>62</v>
      </c>
    </row>
    <row r="77" spans="2:5" x14ac:dyDescent="0.3">
      <c r="B77" s="2" t="s">
        <v>129</v>
      </c>
      <c r="C77" s="20">
        <v>20</v>
      </c>
      <c r="D77" s="20">
        <v>40</v>
      </c>
      <c r="E77" s="20">
        <v>60</v>
      </c>
    </row>
    <row r="78" spans="2:5" x14ac:dyDescent="0.3">
      <c r="B78" s="2" t="s">
        <v>130</v>
      </c>
      <c r="C78" s="20">
        <v>111</v>
      </c>
      <c r="D78" s="20">
        <v>50</v>
      </c>
      <c r="E78" s="20">
        <v>161</v>
      </c>
    </row>
    <row r="79" spans="2:5" x14ac:dyDescent="0.3">
      <c r="B79" s="2" t="s">
        <v>131</v>
      </c>
      <c r="C79" s="20">
        <v>4</v>
      </c>
      <c r="D79" s="20">
        <v>22</v>
      </c>
      <c r="E79" s="20">
        <v>26</v>
      </c>
    </row>
    <row r="80" spans="2:5" x14ac:dyDescent="0.3">
      <c r="B80" s="2" t="s">
        <v>132</v>
      </c>
      <c r="C80" s="20">
        <v>11</v>
      </c>
      <c r="D80" s="20">
        <v>38</v>
      </c>
      <c r="E80" s="20">
        <v>49</v>
      </c>
    </row>
    <row r="81" spans="2:5" x14ac:dyDescent="0.3">
      <c r="B81" s="2" t="s">
        <v>133</v>
      </c>
      <c r="C81" s="20">
        <v>53</v>
      </c>
      <c r="D81" s="20">
        <v>70</v>
      </c>
      <c r="E81" s="20">
        <v>123</v>
      </c>
    </row>
    <row r="82" spans="2:5" x14ac:dyDescent="0.3">
      <c r="B82" s="2" t="s">
        <v>134</v>
      </c>
      <c r="C82" s="20">
        <v>46</v>
      </c>
      <c r="D82" s="20">
        <v>39</v>
      </c>
      <c r="E82" s="20">
        <v>85</v>
      </c>
    </row>
    <row r="83" spans="2:5" x14ac:dyDescent="0.3">
      <c r="B83" s="2" t="s">
        <v>135</v>
      </c>
      <c r="C83" s="20">
        <v>81</v>
      </c>
      <c r="D83" s="20">
        <v>46</v>
      </c>
      <c r="E83" s="20">
        <v>127</v>
      </c>
    </row>
    <row r="84" spans="2:5" x14ac:dyDescent="0.3">
      <c r="B84" s="2" t="s">
        <v>55</v>
      </c>
      <c r="C84" s="20">
        <v>93</v>
      </c>
      <c r="D84" s="20">
        <v>58</v>
      </c>
      <c r="E84" s="20">
        <v>151</v>
      </c>
    </row>
    <row r="85" spans="2:5" x14ac:dyDescent="0.3">
      <c r="B85" s="2" t="s">
        <v>56</v>
      </c>
      <c r="C85" s="20">
        <v>4</v>
      </c>
      <c r="D85" s="20"/>
      <c r="E85" s="20">
        <v>4</v>
      </c>
    </row>
    <row r="86" spans="2:5" x14ac:dyDescent="0.3">
      <c r="B86" s="2" t="s">
        <v>57</v>
      </c>
      <c r="C86" s="20"/>
      <c r="D86" s="20">
        <v>2</v>
      </c>
      <c r="E86" s="20">
        <v>2</v>
      </c>
    </row>
    <row r="87" spans="2:5" x14ac:dyDescent="0.3">
      <c r="B87" s="2" t="s">
        <v>58</v>
      </c>
      <c r="C87" s="20">
        <v>11</v>
      </c>
      <c r="D87" s="20">
        <v>2</v>
      </c>
      <c r="E87" s="20">
        <v>13</v>
      </c>
    </row>
    <row r="88" spans="2:5" x14ac:dyDescent="0.3">
      <c r="B88" s="2" t="s">
        <v>59</v>
      </c>
      <c r="C88" s="20">
        <v>2</v>
      </c>
      <c r="D88" s="20">
        <v>6</v>
      </c>
      <c r="E88" s="20">
        <v>8</v>
      </c>
    </row>
    <row r="89" spans="2:5" x14ac:dyDescent="0.3">
      <c r="B89" s="2" t="s">
        <v>60</v>
      </c>
      <c r="C89" s="20"/>
      <c r="D89" s="20">
        <v>7</v>
      </c>
      <c r="E89" s="20">
        <v>7</v>
      </c>
    </row>
    <row r="90" spans="2:5" x14ac:dyDescent="0.3">
      <c r="B90" s="2" t="s">
        <v>61</v>
      </c>
      <c r="C90" s="20">
        <v>41</v>
      </c>
      <c r="D90" s="20">
        <v>4</v>
      </c>
      <c r="E90" s="20">
        <v>45</v>
      </c>
    </row>
    <row r="91" spans="2:5" x14ac:dyDescent="0.3">
      <c r="B91" s="2" t="s">
        <v>63</v>
      </c>
      <c r="C91" s="20">
        <v>21</v>
      </c>
      <c r="D91" s="20"/>
      <c r="E91" s="20">
        <v>21</v>
      </c>
    </row>
    <row r="92" spans="2:5" x14ac:dyDescent="0.3">
      <c r="B92" s="2" t="s">
        <v>64</v>
      </c>
      <c r="C92" s="20">
        <v>6</v>
      </c>
      <c r="D92" s="20"/>
      <c r="E92" s="20">
        <v>6</v>
      </c>
    </row>
    <row r="93" spans="2:5" x14ac:dyDescent="0.3">
      <c r="B93" s="2" t="s">
        <v>142</v>
      </c>
      <c r="C93" s="20">
        <v>1</v>
      </c>
      <c r="D93" s="20"/>
      <c r="E93" s="20">
        <v>1</v>
      </c>
    </row>
    <row r="94" spans="2:5" x14ac:dyDescent="0.3">
      <c r="B94" s="2" t="s">
        <v>65</v>
      </c>
      <c r="C94" s="20">
        <v>2</v>
      </c>
      <c r="D94" s="20"/>
      <c r="E94" s="20">
        <v>2</v>
      </c>
    </row>
    <row r="95" spans="2:5" x14ac:dyDescent="0.3">
      <c r="B95" s="2" t="s">
        <v>143</v>
      </c>
      <c r="C95" s="20">
        <v>3</v>
      </c>
      <c r="D95" s="20"/>
      <c r="E95" s="20">
        <v>3</v>
      </c>
    </row>
    <row r="96" spans="2:5" x14ac:dyDescent="0.3">
      <c r="B96" s="2" t="s">
        <v>144</v>
      </c>
      <c r="C96" s="20">
        <v>1</v>
      </c>
      <c r="D96" s="20"/>
      <c r="E96" s="20">
        <v>1</v>
      </c>
    </row>
    <row r="97" spans="2:5" x14ac:dyDescent="0.3">
      <c r="B97" s="2" t="s">
        <v>145</v>
      </c>
      <c r="C97" s="20">
        <v>1</v>
      </c>
      <c r="D97" s="20"/>
      <c r="E97" s="20">
        <v>1</v>
      </c>
    </row>
    <row r="98" spans="2:5" x14ac:dyDescent="0.3">
      <c r="B98" s="2" t="s">
        <v>2</v>
      </c>
      <c r="C98" s="20">
        <v>1931</v>
      </c>
      <c r="D98" s="20">
        <v>1443</v>
      </c>
      <c r="E98" s="20">
        <v>3374</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5E0EA5-2844-4F21-B5C9-F48F42CF1CB7}">
  <dimension ref="A4:B19"/>
  <sheetViews>
    <sheetView workbookViewId="0">
      <selection activeCell="B18" sqref="B18"/>
    </sheetView>
  </sheetViews>
  <sheetFormatPr defaultRowHeight="14.4" x14ac:dyDescent="0.3"/>
  <cols>
    <col min="1" max="1" width="12.5546875" bestFit="1" customWidth="1"/>
    <col min="2" max="2" width="22.77734375" bestFit="1" customWidth="1"/>
  </cols>
  <sheetData>
    <row r="4" spans="1:2" x14ac:dyDescent="0.3">
      <c r="A4" t="s">
        <v>156</v>
      </c>
    </row>
    <row r="5" spans="1:2" x14ac:dyDescent="0.3">
      <c r="A5" s="20">
        <v>10000</v>
      </c>
    </row>
    <row r="10" spans="1:2" x14ac:dyDescent="0.3">
      <c r="A10" s="1" t="s">
        <v>1</v>
      </c>
      <c r="B10" t="s">
        <v>0</v>
      </c>
    </row>
    <row r="11" spans="1:2" x14ac:dyDescent="0.3">
      <c r="A11" s="2" t="s">
        <v>157</v>
      </c>
      <c r="B11" s="20">
        <v>184143968.97</v>
      </c>
    </row>
    <row r="12" spans="1:2" x14ac:dyDescent="0.3">
      <c r="A12" s="2" t="s">
        <v>158</v>
      </c>
      <c r="B12" s="20">
        <v>184143968.97</v>
      </c>
    </row>
    <row r="13" spans="1:2" x14ac:dyDescent="0.3">
      <c r="A13" s="2" t="s">
        <v>159</v>
      </c>
      <c r="B13" s="20">
        <v>184143968.97</v>
      </c>
    </row>
    <row r="14" spans="1:2" x14ac:dyDescent="0.3">
      <c r="A14" s="2" t="s">
        <v>160</v>
      </c>
      <c r="B14" s="20">
        <v>184143968.97</v>
      </c>
    </row>
    <row r="15" spans="1:2" x14ac:dyDescent="0.3">
      <c r="A15" s="2" t="s">
        <v>161</v>
      </c>
      <c r="B15" s="20">
        <v>184143968.97</v>
      </c>
    </row>
    <row r="16" spans="1:2" x14ac:dyDescent="0.3">
      <c r="A16" s="2" t="s">
        <v>162</v>
      </c>
      <c r="B16" s="20">
        <v>184143968.97</v>
      </c>
    </row>
    <row r="17" spans="1:2" x14ac:dyDescent="0.3">
      <c r="A17" s="2" t="s">
        <v>163</v>
      </c>
      <c r="B17" s="20">
        <v>184143968.97</v>
      </c>
    </row>
    <row r="18" spans="1:2" x14ac:dyDescent="0.3">
      <c r="A18" s="2" t="s">
        <v>164</v>
      </c>
      <c r="B18" s="20">
        <v>184143968.97</v>
      </c>
    </row>
    <row r="19" spans="1:2" x14ac:dyDescent="0.3">
      <c r="A19" s="2" t="s">
        <v>2</v>
      </c>
      <c r="B19" s="20">
        <v>184143968.97</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03BC18-A55C-4776-B6EA-5119B75BF7F4}">
  <dimension ref="A2:AE47"/>
  <sheetViews>
    <sheetView tabSelected="1" topLeftCell="J23" zoomScale="80" zoomScaleNormal="80" workbookViewId="0">
      <selection activeCell="L33" sqref="L33"/>
    </sheetView>
  </sheetViews>
  <sheetFormatPr defaultRowHeight="14.4" x14ac:dyDescent="0.3"/>
  <cols>
    <col min="1" max="12" width="8.88671875" style="7"/>
    <col min="13" max="13" width="6.33203125" style="7" customWidth="1"/>
    <col min="14" max="16384" width="8.88671875" style="7"/>
  </cols>
  <sheetData>
    <row r="2" spans="1:31" x14ac:dyDescent="0.3">
      <c r="A2" s="6"/>
      <c r="B2" s="6"/>
      <c r="C2" s="6"/>
      <c r="D2" s="6"/>
      <c r="E2" s="6"/>
      <c r="F2" s="6"/>
      <c r="G2" s="6"/>
      <c r="H2" s="6"/>
      <c r="I2" s="6"/>
      <c r="J2" s="6"/>
      <c r="K2" s="6"/>
    </row>
    <row r="3" spans="1:31" x14ac:dyDescent="0.3">
      <c r="A3" s="6"/>
      <c r="B3" s="6"/>
      <c r="C3" s="6"/>
      <c r="D3" s="6"/>
      <c r="E3" s="6"/>
      <c r="F3" s="6"/>
      <c r="G3" s="6"/>
      <c r="H3" s="6"/>
      <c r="I3" s="6"/>
      <c r="J3" s="6"/>
      <c r="K3" s="6"/>
    </row>
    <row r="4" spans="1:31" x14ac:dyDescent="0.3">
      <c r="A4" s="6"/>
      <c r="B4" s="6"/>
      <c r="C4" s="6"/>
      <c r="D4" s="6"/>
      <c r="E4" s="6"/>
      <c r="F4" s="6"/>
      <c r="G4" s="6"/>
      <c r="H4" s="6"/>
      <c r="I4" s="6"/>
      <c r="J4" s="6"/>
      <c r="K4" s="6"/>
      <c r="M4" s="8"/>
    </row>
    <row r="5" spans="1:31" x14ac:dyDescent="0.3">
      <c r="A5" s="6"/>
      <c r="B5" s="6"/>
      <c r="C5" s="6"/>
      <c r="D5" s="6"/>
      <c r="E5" s="6"/>
      <c r="F5" s="6"/>
      <c r="G5" s="6"/>
      <c r="H5" s="6"/>
      <c r="I5" s="6"/>
      <c r="J5" s="6"/>
      <c r="K5" s="6"/>
    </row>
    <row r="6" spans="1:31" x14ac:dyDescent="0.3">
      <c r="A6" s="6"/>
      <c r="B6" s="6"/>
      <c r="C6" s="6"/>
      <c r="D6" s="6"/>
      <c r="E6" s="6"/>
      <c r="F6" s="6"/>
      <c r="G6" s="6"/>
      <c r="H6" s="6"/>
      <c r="I6" s="6"/>
      <c r="J6" s="6"/>
      <c r="K6" s="6"/>
    </row>
    <row r="7" spans="1:31" x14ac:dyDescent="0.3">
      <c r="A7" s="6"/>
      <c r="B7" s="6"/>
      <c r="C7" s="6"/>
      <c r="D7" s="6"/>
      <c r="E7" s="6"/>
      <c r="F7" s="6"/>
      <c r="G7" s="6"/>
      <c r="H7" s="6"/>
      <c r="I7" s="6"/>
      <c r="J7" s="6"/>
      <c r="K7" s="6"/>
    </row>
    <row r="8" spans="1:31" ht="25.8" x14ac:dyDescent="0.5">
      <c r="A8" s="6"/>
      <c r="B8" s="6"/>
      <c r="C8" s="6"/>
      <c r="D8" s="6"/>
      <c r="E8" s="6"/>
      <c r="F8" s="6"/>
      <c r="G8" s="6"/>
      <c r="H8" s="6"/>
      <c r="I8" s="6"/>
      <c r="J8" s="6"/>
      <c r="K8" s="6"/>
      <c r="O8" s="9"/>
    </row>
    <row r="9" spans="1:31" x14ac:dyDescent="0.3">
      <c r="A9" s="6"/>
      <c r="B9" s="6"/>
      <c r="C9" s="6"/>
      <c r="D9" s="6"/>
      <c r="E9" s="6"/>
      <c r="F9" s="6"/>
      <c r="G9" s="6"/>
      <c r="H9" s="6"/>
      <c r="I9" s="6"/>
      <c r="J9" s="6"/>
      <c r="K9" s="6"/>
    </row>
    <row r="10" spans="1:31" x14ac:dyDescent="0.3">
      <c r="A10" s="6"/>
      <c r="B10" s="6"/>
      <c r="C10" s="6"/>
      <c r="D10" s="6"/>
      <c r="E10" s="6"/>
      <c r="F10" s="6"/>
      <c r="G10" s="6"/>
      <c r="H10" s="6"/>
      <c r="I10" s="6"/>
      <c r="J10" s="6"/>
      <c r="K10" s="6"/>
    </row>
    <row r="11" spans="1:31" x14ac:dyDescent="0.3">
      <c r="A11" s="6"/>
      <c r="B11" s="6"/>
      <c r="C11" s="6"/>
      <c r="D11" s="6"/>
      <c r="E11" s="6"/>
      <c r="F11" s="6"/>
      <c r="G11" s="6"/>
      <c r="H11" s="6"/>
      <c r="I11" s="6"/>
      <c r="J11" s="6"/>
      <c r="K11" s="6"/>
    </row>
    <row r="12" spans="1:31" x14ac:dyDescent="0.3">
      <c r="A12" s="6"/>
      <c r="B12" s="6"/>
      <c r="C12" s="6"/>
      <c r="D12" s="6"/>
      <c r="E12" s="6"/>
      <c r="F12" s="6"/>
      <c r="G12" s="6"/>
      <c r="H12" s="6"/>
      <c r="I12" s="6"/>
      <c r="J12" s="6"/>
      <c r="K12" s="6"/>
      <c r="AE12"/>
    </row>
    <row r="13" spans="1:31" x14ac:dyDescent="0.3">
      <c r="A13" s="6"/>
      <c r="B13" s="6"/>
      <c r="C13" s="6"/>
      <c r="D13" s="6"/>
      <c r="E13" s="6"/>
      <c r="F13" s="6"/>
      <c r="G13" s="6"/>
      <c r="H13" s="6"/>
      <c r="I13" s="6"/>
      <c r="J13" s="6"/>
      <c r="K13" s="6"/>
    </row>
    <row r="14" spans="1:31" x14ac:dyDescent="0.3">
      <c r="A14" s="6"/>
      <c r="B14" s="6"/>
      <c r="C14" s="6"/>
      <c r="D14" s="6"/>
      <c r="E14" s="6"/>
      <c r="F14" s="6"/>
      <c r="G14" s="6"/>
      <c r="H14" s="6"/>
      <c r="I14" s="6"/>
      <c r="J14" s="6"/>
      <c r="K14" s="6"/>
    </row>
    <row r="15" spans="1:31" x14ac:dyDescent="0.3">
      <c r="A15" s="6"/>
      <c r="B15" s="6"/>
      <c r="C15" s="6"/>
      <c r="D15" s="6"/>
      <c r="E15" s="6"/>
      <c r="F15" s="6"/>
      <c r="G15" s="6"/>
      <c r="H15" s="6"/>
      <c r="I15" s="6"/>
      <c r="J15" s="6"/>
      <c r="K15" s="6"/>
    </row>
    <row r="16" spans="1:31" x14ac:dyDescent="0.3">
      <c r="A16" s="6"/>
      <c r="B16" s="6"/>
      <c r="C16" s="6"/>
      <c r="D16" s="6"/>
      <c r="E16" s="6"/>
      <c r="F16" s="6"/>
      <c r="G16" s="6"/>
      <c r="H16" s="6"/>
      <c r="I16" s="6"/>
      <c r="J16" s="6"/>
      <c r="K16" s="6"/>
    </row>
    <row r="17" spans="1:11" x14ac:dyDescent="0.3">
      <c r="A17" s="6"/>
      <c r="B17" s="6"/>
      <c r="C17" s="6"/>
      <c r="D17" s="6"/>
      <c r="E17" s="6"/>
      <c r="F17" s="6"/>
      <c r="G17" s="6"/>
      <c r="H17" s="6"/>
      <c r="I17" s="6"/>
      <c r="J17" s="6"/>
      <c r="K17" s="6"/>
    </row>
    <row r="18" spans="1:11" x14ac:dyDescent="0.3">
      <c r="A18" s="6"/>
      <c r="B18" s="6"/>
      <c r="C18" s="6"/>
      <c r="D18" s="6"/>
      <c r="E18" s="6"/>
      <c r="F18" s="6"/>
      <c r="G18" s="6"/>
      <c r="H18" s="6"/>
      <c r="I18" s="6"/>
      <c r="J18" s="6"/>
      <c r="K18" s="6"/>
    </row>
    <row r="19" spans="1:11" x14ac:dyDescent="0.3">
      <c r="A19" s="6"/>
      <c r="B19" s="6"/>
      <c r="C19" s="6"/>
      <c r="D19" s="6"/>
      <c r="E19" s="6"/>
      <c r="F19" s="6"/>
      <c r="G19" s="6"/>
      <c r="H19" s="6"/>
      <c r="I19" s="6"/>
      <c r="J19" s="6"/>
      <c r="K19" s="6"/>
    </row>
    <row r="20" spans="1:11" x14ac:dyDescent="0.3">
      <c r="A20" s="6"/>
      <c r="B20" s="6"/>
      <c r="C20" s="6"/>
      <c r="D20" s="6"/>
      <c r="E20" s="6"/>
      <c r="F20" s="6"/>
      <c r="G20" s="6"/>
      <c r="H20" s="6"/>
      <c r="I20" s="6"/>
      <c r="J20" s="6"/>
      <c r="K20" s="6"/>
    </row>
    <row r="21" spans="1:11" x14ac:dyDescent="0.3">
      <c r="A21" s="6"/>
      <c r="B21" s="6"/>
      <c r="C21" s="6"/>
      <c r="D21" s="6"/>
      <c r="E21" s="6"/>
      <c r="F21" s="6"/>
      <c r="G21" s="6"/>
      <c r="H21" s="6"/>
      <c r="I21" s="6"/>
      <c r="J21" s="6"/>
      <c r="K21" s="6"/>
    </row>
    <row r="22" spans="1:11" x14ac:dyDescent="0.3">
      <c r="A22" s="6"/>
      <c r="B22" s="6"/>
      <c r="C22" s="6"/>
      <c r="D22" s="6"/>
      <c r="E22" s="6"/>
      <c r="F22" s="6"/>
      <c r="G22" s="6"/>
      <c r="H22" s="6"/>
      <c r="I22" s="6"/>
      <c r="J22" s="6"/>
      <c r="K22" s="6"/>
    </row>
    <row r="23" spans="1:11" x14ac:dyDescent="0.3">
      <c r="A23" s="6"/>
      <c r="B23" s="6"/>
      <c r="C23" s="6"/>
      <c r="D23" s="6"/>
      <c r="E23" s="6"/>
      <c r="F23" s="6"/>
      <c r="G23" s="6"/>
      <c r="H23" s="6"/>
      <c r="I23" s="6"/>
      <c r="J23" s="6"/>
      <c r="K23" s="6"/>
    </row>
    <row r="24" spans="1:11" x14ac:dyDescent="0.3">
      <c r="A24" s="6"/>
      <c r="B24" s="6"/>
      <c r="C24" s="6"/>
      <c r="D24" s="6"/>
      <c r="E24" s="6"/>
      <c r="F24" s="6"/>
      <c r="G24" s="6"/>
      <c r="H24" s="6"/>
      <c r="I24" s="6"/>
      <c r="J24" s="6"/>
      <c r="K24" s="6"/>
    </row>
    <row r="25" spans="1:11" x14ac:dyDescent="0.3">
      <c r="A25" s="6"/>
      <c r="B25" s="6"/>
      <c r="C25" s="6"/>
      <c r="D25" s="6"/>
      <c r="E25" s="6"/>
      <c r="F25" s="6"/>
      <c r="G25" s="6"/>
      <c r="H25" s="6"/>
      <c r="I25" s="6"/>
      <c r="J25" s="6"/>
      <c r="K25" s="6"/>
    </row>
    <row r="47" spans="1:1" x14ac:dyDescent="0.3">
      <c r="A47" s="7">
        <f>Sheet5!$D$15</f>
        <v>1.6788635385277657</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BB9165-FD53-4B46-8FC1-06FE14D70E53}">
  <dimension ref="E7:U90"/>
  <sheetViews>
    <sheetView zoomScale="86" zoomScaleNormal="86" workbookViewId="0">
      <selection activeCell="X11" sqref="X11"/>
    </sheetView>
  </sheetViews>
  <sheetFormatPr defaultRowHeight="14.4" x14ac:dyDescent="0.3"/>
  <cols>
    <col min="1" max="16384" width="8.88671875" style="13"/>
  </cols>
  <sheetData>
    <row r="7" spans="5:21" x14ac:dyDescent="0.3">
      <c r="E7" s="10"/>
      <c r="F7" s="11"/>
      <c r="G7" s="11"/>
      <c r="H7" s="11"/>
      <c r="I7" s="11"/>
      <c r="J7" s="11"/>
      <c r="K7" s="11"/>
      <c r="L7" s="11"/>
      <c r="M7" s="11"/>
      <c r="N7" s="11"/>
      <c r="O7" s="11"/>
      <c r="P7" s="11"/>
      <c r="Q7" s="11"/>
      <c r="R7" s="11"/>
      <c r="S7" s="11"/>
      <c r="T7" s="11"/>
      <c r="U7" s="12"/>
    </row>
    <row r="8" spans="5:21" x14ac:dyDescent="0.3">
      <c r="E8" s="14"/>
      <c r="U8" s="15"/>
    </row>
    <row r="9" spans="5:21" x14ac:dyDescent="0.3">
      <c r="E9" s="14"/>
      <c r="U9" s="15"/>
    </row>
    <row r="10" spans="5:21" x14ac:dyDescent="0.3">
      <c r="E10" s="14"/>
      <c r="U10" s="15"/>
    </row>
    <row r="11" spans="5:21" x14ac:dyDescent="0.3">
      <c r="E11" s="14"/>
      <c r="U11" s="15"/>
    </row>
    <row r="12" spans="5:21" x14ac:dyDescent="0.3">
      <c r="E12" s="14"/>
      <c r="U12" s="15"/>
    </row>
    <row r="13" spans="5:21" x14ac:dyDescent="0.3">
      <c r="E13" s="14"/>
      <c r="U13" s="15"/>
    </row>
    <row r="14" spans="5:21" x14ac:dyDescent="0.3">
      <c r="E14" s="14"/>
      <c r="U14" s="15"/>
    </row>
    <row r="15" spans="5:21" x14ac:dyDescent="0.3">
      <c r="E15" s="14"/>
      <c r="U15" s="15"/>
    </row>
    <row r="16" spans="5:21" x14ac:dyDescent="0.3">
      <c r="E16" s="14"/>
      <c r="U16" s="15"/>
    </row>
    <row r="17" spans="5:21" x14ac:dyDescent="0.3">
      <c r="E17" s="14"/>
      <c r="U17" s="15"/>
    </row>
    <row r="18" spans="5:21" x14ac:dyDescent="0.3">
      <c r="E18" s="14"/>
      <c r="U18" s="15"/>
    </row>
    <row r="19" spans="5:21" x14ac:dyDescent="0.3">
      <c r="E19" s="14"/>
      <c r="U19" s="15"/>
    </row>
    <row r="20" spans="5:21" x14ac:dyDescent="0.3">
      <c r="E20" s="14"/>
      <c r="U20" s="15"/>
    </row>
    <row r="21" spans="5:21" x14ac:dyDescent="0.3">
      <c r="E21" s="14"/>
      <c r="U21" s="15"/>
    </row>
    <row r="22" spans="5:21" x14ac:dyDescent="0.3">
      <c r="E22" s="14"/>
      <c r="U22" s="15"/>
    </row>
    <row r="23" spans="5:21" x14ac:dyDescent="0.3">
      <c r="E23" s="14"/>
      <c r="U23" s="15"/>
    </row>
    <row r="24" spans="5:21" x14ac:dyDescent="0.3">
      <c r="E24" s="14"/>
      <c r="U24" s="15"/>
    </row>
    <row r="25" spans="5:21" x14ac:dyDescent="0.3">
      <c r="E25" s="14"/>
      <c r="U25" s="15"/>
    </row>
    <row r="26" spans="5:21" x14ac:dyDescent="0.3">
      <c r="E26" s="14"/>
      <c r="N26" s="19"/>
      <c r="U26" s="15"/>
    </row>
    <row r="27" spans="5:21" x14ac:dyDescent="0.3">
      <c r="E27" s="14"/>
      <c r="U27" s="15"/>
    </row>
    <row r="28" spans="5:21" x14ac:dyDescent="0.3">
      <c r="E28" s="14"/>
      <c r="U28" s="15"/>
    </row>
    <row r="29" spans="5:21" x14ac:dyDescent="0.3">
      <c r="E29" s="14"/>
      <c r="U29" s="15"/>
    </row>
    <row r="30" spans="5:21" x14ac:dyDescent="0.3">
      <c r="E30" s="14"/>
      <c r="U30" s="15"/>
    </row>
    <row r="31" spans="5:21" x14ac:dyDescent="0.3">
      <c r="E31" s="14"/>
      <c r="U31" s="15"/>
    </row>
    <row r="32" spans="5:21" x14ac:dyDescent="0.3">
      <c r="E32" s="14"/>
      <c r="U32" s="15"/>
    </row>
    <row r="33" spans="5:21" x14ac:dyDescent="0.3">
      <c r="E33" s="14"/>
      <c r="U33" s="15"/>
    </row>
    <row r="34" spans="5:21" x14ac:dyDescent="0.3">
      <c r="E34" s="14"/>
      <c r="U34" s="15"/>
    </row>
    <row r="35" spans="5:21" x14ac:dyDescent="0.3">
      <c r="E35" s="14"/>
      <c r="U35" s="15"/>
    </row>
    <row r="36" spans="5:21" x14ac:dyDescent="0.3">
      <c r="E36" s="14"/>
      <c r="U36" s="15"/>
    </row>
    <row r="37" spans="5:21" x14ac:dyDescent="0.3">
      <c r="E37" s="14"/>
      <c r="U37" s="15"/>
    </row>
    <row r="38" spans="5:21" x14ac:dyDescent="0.3">
      <c r="E38" s="14"/>
      <c r="U38" s="15"/>
    </row>
    <row r="39" spans="5:21" x14ac:dyDescent="0.3">
      <c r="E39" s="14"/>
      <c r="U39" s="15"/>
    </row>
    <row r="40" spans="5:21" x14ac:dyDescent="0.3">
      <c r="E40" s="14"/>
      <c r="U40" s="15"/>
    </row>
    <row r="41" spans="5:21" x14ac:dyDescent="0.3">
      <c r="E41" s="14"/>
      <c r="U41" s="15"/>
    </row>
    <row r="42" spans="5:21" x14ac:dyDescent="0.3">
      <c r="E42" s="14"/>
      <c r="U42" s="15"/>
    </row>
    <row r="43" spans="5:21" x14ac:dyDescent="0.3">
      <c r="E43" s="14"/>
      <c r="U43" s="15"/>
    </row>
    <row r="44" spans="5:21" x14ac:dyDescent="0.3">
      <c r="E44" s="14"/>
      <c r="U44" s="15"/>
    </row>
    <row r="45" spans="5:21" x14ac:dyDescent="0.3">
      <c r="E45" s="14"/>
      <c r="U45" s="15"/>
    </row>
    <row r="46" spans="5:21" x14ac:dyDescent="0.3">
      <c r="E46" s="14"/>
      <c r="U46" s="15"/>
    </row>
    <row r="47" spans="5:21" x14ac:dyDescent="0.3">
      <c r="E47" s="14"/>
      <c r="U47" s="15"/>
    </row>
    <row r="48" spans="5:21" x14ac:dyDescent="0.3">
      <c r="E48" s="14"/>
      <c r="U48" s="15"/>
    </row>
    <row r="49" spans="5:21" x14ac:dyDescent="0.3">
      <c r="E49" s="14"/>
      <c r="U49" s="15"/>
    </row>
    <row r="50" spans="5:21" x14ac:dyDescent="0.3">
      <c r="E50" s="14"/>
      <c r="U50" s="15"/>
    </row>
    <row r="51" spans="5:21" x14ac:dyDescent="0.3">
      <c r="E51" s="14"/>
      <c r="U51" s="15"/>
    </row>
    <row r="52" spans="5:21" x14ac:dyDescent="0.3">
      <c r="E52" s="14"/>
      <c r="U52" s="15"/>
    </row>
    <row r="53" spans="5:21" x14ac:dyDescent="0.3">
      <c r="E53" s="14"/>
      <c r="U53" s="15"/>
    </row>
    <row r="54" spans="5:21" x14ac:dyDescent="0.3">
      <c r="E54" s="14"/>
      <c r="U54" s="15"/>
    </row>
    <row r="55" spans="5:21" x14ac:dyDescent="0.3">
      <c r="E55" s="14"/>
      <c r="U55" s="15"/>
    </row>
    <row r="56" spans="5:21" x14ac:dyDescent="0.3">
      <c r="E56" s="14"/>
      <c r="U56" s="15"/>
    </row>
    <row r="57" spans="5:21" x14ac:dyDescent="0.3">
      <c r="E57" s="14"/>
      <c r="U57" s="15"/>
    </row>
    <row r="58" spans="5:21" x14ac:dyDescent="0.3">
      <c r="E58" s="14"/>
      <c r="U58" s="15"/>
    </row>
    <row r="59" spans="5:21" x14ac:dyDescent="0.3">
      <c r="E59" s="14"/>
      <c r="U59" s="15"/>
    </row>
    <row r="60" spans="5:21" x14ac:dyDescent="0.3">
      <c r="E60" s="14"/>
      <c r="U60" s="15"/>
    </row>
    <row r="61" spans="5:21" x14ac:dyDescent="0.3">
      <c r="E61" s="14"/>
      <c r="U61" s="15"/>
    </row>
    <row r="62" spans="5:21" x14ac:dyDescent="0.3">
      <c r="E62" s="14"/>
      <c r="U62" s="15"/>
    </row>
    <row r="63" spans="5:21" x14ac:dyDescent="0.3">
      <c r="E63" s="14"/>
      <c r="U63" s="15"/>
    </row>
    <row r="64" spans="5:21" x14ac:dyDescent="0.3">
      <c r="E64" s="14"/>
      <c r="U64" s="15"/>
    </row>
    <row r="65" spans="5:21" x14ac:dyDescent="0.3">
      <c r="E65" s="14"/>
      <c r="U65" s="15"/>
    </row>
    <row r="66" spans="5:21" x14ac:dyDescent="0.3">
      <c r="E66" s="14"/>
      <c r="U66" s="15"/>
    </row>
    <row r="67" spans="5:21" x14ac:dyDescent="0.3">
      <c r="E67" s="14"/>
      <c r="U67" s="15"/>
    </row>
    <row r="68" spans="5:21" x14ac:dyDescent="0.3">
      <c r="E68" s="14"/>
      <c r="U68" s="15"/>
    </row>
    <row r="69" spans="5:21" x14ac:dyDescent="0.3">
      <c r="E69" s="14"/>
      <c r="U69" s="15"/>
    </row>
    <row r="70" spans="5:21" x14ac:dyDescent="0.3">
      <c r="E70" s="14"/>
      <c r="U70" s="15"/>
    </row>
    <row r="71" spans="5:21" x14ac:dyDescent="0.3">
      <c r="E71" s="14"/>
      <c r="U71" s="15"/>
    </row>
    <row r="72" spans="5:21" x14ac:dyDescent="0.3">
      <c r="E72" s="14"/>
      <c r="U72" s="15"/>
    </row>
    <row r="73" spans="5:21" x14ac:dyDescent="0.3">
      <c r="E73" s="14"/>
      <c r="U73" s="15"/>
    </row>
    <row r="74" spans="5:21" x14ac:dyDescent="0.3">
      <c r="E74" s="14"/>
      <c r="U74" s="15"/>
    </row>
    <row r="75" spans="5:21" x14ac:dyDescent="0.3">
      <c r="E75" s="14"/>
      <c r="H75" s="17"/>
      <c r="U75" s="15"/>
    </row>
    <row r="76" spans="5:21" x14ac:dyDescent="0.3">
      <c r="E76" s="14"/>
      <c r="U76" s="15"/>
    </row>
    <row r="77" spans="5:21" x14ac:dyDescent="0.3">
      <c r="E77" s="14"/>
      <c r="U77" s="15"/>
    </row>
    <row r="78" spans="5:21" x14ac:dyDescent="0.3">
      <c r="E78" s="14"/>
      <c r="U78" s="15"/>
    </row>
    <row r="79" spans="5:21" x14ac:dyDescent="0.3">
      <c r="E79" s="14"/>
      <c r="U79" s="15"/>
    </row>
    <row r="80" spans="5:21" x14ac:dyDescent="0.3">
      <c r="E80" s="14"/>
      <c r="U80" s="15"/>
    </row>
    <row r="81" spans="5:21" x14ac:dyDescent="0.3">
      <c r="E81" s="14"/>
      <c r="U81" s="15"/>
    </row>
    <row r="82" spans="5:21" x14ac:dyDescent="0.3">
      <c r="E82" s="14"/>
      <c r="U82" s="15"/>
    </row>
    <row r="83" spans="5:21" x14ac:dyDescent="0.3">
      <c r="E83" s="14"/>
      <c r="U83" s="15"/>
    </row>
    <row r="84" spans="5:21" x14ac:dyDescent="0.3">
      <c r="E84" s="14"/>
      <c r="U84" s="15"/>
    </row>
    <row r="85" spans="5:21" x14ac:dyDescent="0.3">
      <c r="E85" s="14"/>
      <c r="U85" s="15"/>
    </row>
    <row r="86" spans="5:21" x14ac:dyDescent="0.3">
      <c r="E86" s="14"/>
      <c r="U86" s="15"/>
    </row>
    <row r="87" spans="5:21" x14ac:dyDescent="0.3">
      <c r="E87" s="14"/>
      <c r="U87" s="15"/>
    </row>
    <row r="88" spans="5:21" x14ac:dyDescent="0.3">
      <c r="E88" s="14"/>
      <c r="U88" s="15"/>
    </row>
    <row r="89" spans="5:21" x14ac:dyDescent="0.3">
      <c r="E89" s="14"/>
      <c r="U89" s="15"/>
    </row>
    <row r="90" spans="5:21" x14ac:dyDescent="0.3">
      <c r="E90" s="16"/>
      <c r="Q90" s="17"/>
      <c r="R90" s="17"/>
      <c r="S90" s="17"/>
      <c r="T90" s="17"/>
      <c r="U90" s="18"/>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 a c c o u n t _ 8 4 c 8 7 b 6 9 - 3 8 9 2 - 4 2 8 3 - 8 f c 3 - 4 1 2 f 0 3 3 f 8 1 1 c < / K e y > < V a l u e   x m l n s : a = " h t t p : / / s c h e m a s . d a t a c o n t r a c t . o r g / 2 0 0 4 / 0 7 / M i c r o s o f t . A n a l y s i s S e r v i c e s . C o m m o n " > < a : H a s F o c u s > t r u e < / a : H a s F o c u s > < a : S i z e A t D p i 9 6 > 1 3 0 < / a : S i z e A t D p i 9 6 > < a : V i s i b l e > t r u e < / a : V i s i b l e > < / V a l u e > < / K e y V a l u e O f s t r i n g S a n d b o x E d i t o r . M e a s u r e G r i d S t a t e S c d E 3 5 R y > < K e y V a l u e O f s t r i n g S a n d b o x E d i t o r . M e a s u r e G r i d S t a t e S c d E 3 5 R y > < K e y > o p p o r t u n i t y _ t a b l e _ 3 6 6 5 8 1 9 2 - 0 3 1 b - 4 7 3 0 - a 8 1 6 - 3 1 3 a d 6 5 f 1 0 c 5 < / K e y > < V a l u e   x m l n s : a = " h t t p : / / s c h e m a s . d a t a c o n t r a c t . o r g / 2 0 0 4 / 0 7 / M i c r o s o f t . A n a l y s i s S e r v i c e s . C o m m o n " > < a : H a s F o c u s > f a l s e < / a : H a s F o c u s > < a : S i z e A t D p i 9 6 > 1 2 3 < / a : S i z e A t D p i 9 6 > < a : V i s i b l e > t r u e < / a : V i s i b l e > < / V a l u e > < / K e y V a l u e O f s t r i n g S a n d b o x E d i t o r . M e a s u r e G r i d S t a t e S c d E 3 5 R y > < K e y V a l u e O f s t r i n g S a n d b o x E d i t o r . M e a s u r e G r i d S t a t e S c d E 3 5 R y > < K e y > l e a d _ a 4 f 6 f 9 8 8 - a 0 7 d - 4 e 0 f - a b 3 b - d 9 7 8 4 4 f f b 3 9 9 < / 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2.xml>��< ? x m l   v e r s i o n = " 1 . 0 "   e n c o d i n g = " U T F - 1 6 " ? > < G e m i n i   x m l n s = " h t t p : / / g e m i n i / p i v o t c u s t o m i z a t i o n / T a b l e O r d e r " > < C u s t o m C o n t e n t > < ! [ C D A T A [ a c c o u n t _ 8 4 c 8 7 b 6 9 - 3 8 9 2 - 4 2 8 3 - 8 f c 3 - 4 1 2 f 0 3 3 f 8 1 1 c , l e a d _ a 4 f 6 f 9 8 8 - a 0 7 d - 4 e 0 f - a b 3 b - d 9 7 8 4 4 f f b 3 9 9 , o p p o r t u n i t y _ t a b l e _ 3 6 6 5 8 1 9 2 - 0 3 1 b - 4 7 3 0 - a 8 1 6 - 3 1 3 a d 6 5 f 1 0 c 5 , o p p o r t u n i t y _ p r o d u c t _ 1 3 9 2 f a 1 f - 4 b 1 2 - 4 3 f 7 - 8 3 6 b - e 9 d e 5 4 d c a f a 6 , u s e r _ b d 8 5 b 3 a a - b e 3 b - 4 7 f 2 - a d b f - f 0 f 5 6 c 4 a f 4 2 4 , T a b l e _ E x t e r n a l D a t a _ 1 , T a b l e _ E x t e r n a l D a t a _ 1 6 ] ] > < / 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 2 0 2 5 - 0 7 - 1 9 T 0 0 : 1 5 : 3 1 . 1 0 4 7 7 9 2 + 0 5 : 3 0 < / L a s t P r o c e s s e d T i m e > < / D a t a M o d e l i n g S a n d b o x . S e r i a l i z e d S a n d b o x E r r o r C a c h e > ] ] > < / C u s t o m C o n t e n t > < / G e m i n i > 
</file>

<file path=customXml/item14.xml>��< ? x m l   v e r s i o n = " 1 . 0 "   e n c o d i n g = " U T F - 1 6 " ? > < G e m i n i   x m l n s = " h t t p : / / g e m i n i / p i v o t c u s t o m i z a t i o n / T a b l e X M L _ a c c o u n t _ 8 4 c 8 7 b 6 9 - 3 8 9 2 - 4 2 8 3 - 8 f c 3 - 4 1 2 f 0 3 3 f 8 1 1 c " > < C u s t o m C o n t e n t > < ! [ C D A T A [ < T a b l e W i d g e t G r i d S e r i a l i z a t i o n   x m l n s : x s d = " h t t p : / / w w w . w 3 . o r g / 2 0 0 1 / X M L S c h e m a "   x m l n s : x s i = " h t t p : / / w w w . w 3 . o r g / 2 0 0 1 / X M L S c h e m a - i n s t a n c e " > < C o l u m n S u g g e s t e d T y p e   / > < C o l u m n F o r m a t   / > < C o l u m n A c c u r a c y   / > < C o l u m n C u r r e n c y S y m b o l   / > < C o l u m n P o s i t i v e P a t t e r n   / > < C o l u m n N e g a t i v e P a t t e r n   / > < C o l u m n W i d t h s > < i t e m > < k e y > < s t r i n g > A c c o u n t   F a x < / s t r i n g > < / k e y > < v a l u e > < i n t > 1 3 5 < / i n t > < / v a l u e > < / i t e m > < i t e m > < k e y > < s t r i n g > A c c o u n t   I D < / s t r i n g > < / k e y > < v a l u e > < i n t > 1 2 8 < / i n t > < / v a l u e > < / i t e m > < i t e m > < k e y > < s t r i n g > A c c o u n t   N a m e < / s t r i n g > < / k e y > < v a l u e > < i n t > 1 5 5 < / i n t > < / v a l u e > < / i t e m > < i t e m > < k e y > < s t r i n g > A c c o u n t   N u m b e r < / s t r i n g > < / k e y > < v a l u e > < i n t > 1 7 3 < / i n t > < / v a l u e > < / i t e m > < i t e m > < k e y > < s t r i n g > A c c o u n t   R a t i n g < / s t r i n g > < / k e y > < v a l u e > < i n t > 1 5 9 < / i n t > < / v a l u e > < / i t e m > < i t e m > < k e y > < s t r i n g > A c c o u n t   S i t e < / s t r i n g > < / k e y > < v a l u e > < i n t > 1 3 8 < / i n t > < / v a l u e > < / i t e m > < i t e m > < k e y > < s t r i n g > A c c o u n t   T y p e < / s t r i n g > < / k e y > < v a l u e > < i n t > 1 4 6 < / i n t > < / v a l u e > < / i t e m > < i t e m > < k e y > < s t r i n g > A p p l i c a t i o n < / s t r i n g > < / k e y > < v a l u e > < i n t > 1 3 0 < / i n t > < / v a l u e > < / i t e m > < i t e m > < k e y > < s t r i n g > B i l l i n g   C i t y < / s t r i n g > < / k e y > < v a l u e > < i n t > 1 2 1 < / i n t > < / v a l u e > < / i t e m > < i t e m > < k e y > < s t r i n g > B i l l i n g   C o u n t r y < / s t r i n g > < / k e y > < v a l u e > < i n t > 1 5 4 < / i n t > < / v a l u e > < / i t e m > < i t e m > < k e y > < s t r i n g > B i l l i n g   S t a t e / P r o v i n c e < / s t r i n g > < / k e y > < v a l u e > < i n t > 2 0 5 < / i n t > < / v a l u e > < / i t e m > < i t e m > < k e y > < s t r i n g > C r e a t e   i n   Z e n d e s k < / s t r i n g > < / k e y > < v a l u e > < i n t > 1 7 9 < / i n t > < / v a l u e > < / i t e m > < i t e m > < k e y > < s t r i n g > C r e a t e d   B y   I D < / s t r i n g > < / k e y > < v a l u e > < i n t > 1 4 8 < / i n t > < / v a l u e > < / i t e m > < i t e m > < k e y > < s t r i n g > C r e a t e d   D a t e < / s t r i n g > < / k e y > < v a l u e > < i n t > 1 4 3 < / i n t > < / v a l u e > < / i t e m > < i t e m > < k e y > < s t r i n g > C r e a t e d   U p d a t e d   F l a g < / s t r i n g > < / k e y > < v a l u e > < i n t > 2 0 8 < / i n t > < / v a l u e > < / i t e m > < i t e m > < k e y > < s t r i n g > D e l e t e d < / s t r i n g > < / k e y > < v a l u e > < i n t > 1 0 2 < / i n t > < / v a l u e > < / i t e m > < i t e m > < k e y > < s t r i n g > D o m a i n   M a p p i n g < / s t r i n g > < / k e y > < v a l u e > < i n t > 1 7 5 < / i n t > < / v a l u e > < / i t e m > < i t e m > < k e y > < s t r i n g > I n d u s t r y < / s t r i n g > < / k e y > < v a l u e > < i n t > 1 0 9 < / i n t > < / v a l u e > < / i t e m > < i t e m > < k e y > < s t r i n g > I s   D e m o   C e n t e r < / s t r i n g > < / k e y > < v a l u e > < i n t > 1 6 2 < / i n t > < / v a l u e > < / i t e m > < i t e m > < k e y > < s t r i n g > L a s t   A c t i v i t y < / s t r i n g > < / k e y > < v a l u e > < i n t > 1 3 6 < / i n t > < / v a l u e > < / i t e m > < i t e m > < k e y > < s t r i n g > L a s t   M o d i f i e d   B y   I D < / s t r i n g > < / k e y > < v a l u e > < i n t > 1 9 2 < / i n t > < / v a l u e > < / i t e m > < i t e m > < k e y > < s t r i n g > L a s t   M o d i f i e d   D a t e < / s t r i n g > < / k e y > < v a l u e > < i n t > 1 8 7 < / i n t > < / v a l u e > < / i t e m > < i t e m > < k e y > < s t r i n g > L e a d   T y p e < / s t r i n g > < / k e y > < v a l u e > < i n t > 1 1 9 < / i n t > < / v a l u e > < / i t e m > < i t e m > < k e y > < s t r i n g > L i f e   S c i e n c e   K e y A c c o u n t < / s t r i n g > < / k e y > < v a l u e > < i n t > 2 2 6 < / i n t > < / v a l u e > < / i t e m > < i t e m > < k e y > < s t r i n g > O w n e r   I D < / s t r i n g > < / k e y > < v a l u e > < i n t > 1 1 8 < / i n t > < / v a l u e > < / i t e m > < i t e m > < k e y > < s t r i n g > O w n e r s h i p < / s t r i n g > < / k e y > < v a l u e > < i n t > 1 2 8 < / i n t > < / v a l u e > < / i t e m > < i t e m > < k e y > < s t r i n g > P a r e n t   A c c o u n t   I D < / s t r i n g > < / k e y > < v a l u e > < i n t > 1 8 3 < / i n t > < / v a l u e > < / i t e m > < i t e m > < k e y > < s t r i n g > R e c o r d   T y p e   I D < / s t r i n g > < / k e y > < v a l u e > < i n t > 1 5 9 < / i n t > < / v a l u e > < / i t e m > < i t e m > < k e y > < s t r i n g > S h i p p i n g   C i t y < / s t r i n g > < / k e y > < v a l u e > < i n t > 1 4 2 < / i n t > < / v a l u e > < / i t e m > < i t e m > < k e y > < s t r i n g > S h i p p i n g   C o u n t r y < / s t r i n g > < / k e y > < v a l u e > < i n t > 1 7 5 < / i n t > < / v a l u e > < / i t e m > < i t e m > < k e y > < s t r i n g > S h i p p i n g   S t a t e / P r o v i n c e < / s t r i n g > < / k e y > < v a l u e > < i n t > 2 2 6 < / i n t > < / v a l u e > < / i t e m > < i t e m > < k e y > < s t r i n g > S h i p p i n g   Z i p / P o s t a l   C o d e < / s t r i n g > < / k e y > < v a l u e > < i n t > 2 3 3 < / i n t > < / v a l u e > < / i t e m > < i t e m > < k e y > < s t r i n g > S y s t e m   M o d s t a m p < / s t r i n g > < / k e y > < v a l u e > < i n t > 1 8 7 < / i n t > < / v a l u e > < / i t e m > < i t e m > < k e y > < s t r i n g > Z e n d e s k   O r g a n i z a t i o n   I d < / s t r i n g > < / k e y > < v a l u e > < i n t > 2 3 1 < / i n t > < / v a l u e > < / i t e m > < i t e m > < k e y > < s t r i n g > Z e n d e s k   O u t o f S y n c < / s t r i n g > < / k e y > < v a l u e > < i n t > 1 9 2 < / i n t > < / v a l u e > < / i t e m > < i t e m > < k e y > < s t r i n g > A n n u a l   R e v e n u e < / s t r i n g > < / k e y > < v a l u e > < i n t > 1 6 7 < / i n t > < / v a l u e > < / i t e m > < i t e m > < k e y > < s t r i n g > E m p l o y e e s < / s t r i n g > < / k e y > < v a l u e > < i n t > 1 2 6 < / i n t > < / v a l u e > < / i t e m > < i t e m > < k e y > < s t r i n g > S h i p p i n g   L o n g i t u d e < / s t r i n g > < / k e y > < v a l u e > < i n t > 1 8 9 < / i n t > < / v a l u e > < / i t e m > < i t e m > < k e y > < s t r i n g > C r e a t e d   D a t e   ( Y e a r ) < / s t r i n g > < / k e y > < v a l u e > < i n t > 1 9 2 < / i n t > < / v a l u e > < / i t e m > < i t e m > < k e y > < s t r i n g > C r e a t e d   D a t e   ( Q u a r t e r ) < / s t r i n g > < / k e y > < v a l u e > < i n t > 2 2 0 < / i n t > < / v a l u e > < / i t e m > < i t e m > < k e y > < s t r i n g > C r e a t e d   D a t e   ( M o n t h   I n d e x ) < / s t r i n g > < / k e y > < v a l u e > < i n t > 2 5 8 < / i n t > < / v a l u e > < / i t e m > < i t e m > < k e y > < s t r i n g > C r e a t e d   D a t e   ( M o n t h ) < / s t r i n g > < / k e y > < v a l u e > < i n t > 2 1 1 < / i n t > < / v a l u e > < / i t e m > < / C o l u m n W i d t h s > < C o l u m n D i s p l a y I n d e x > < i t e m > < k e y > < s t r i n g > A c c o u n t   F a x < / s t r i n g > < / k e y > < v a l u e > < i n t > 0 < / i n t > < / v a l u e > < / i t e m > < i t e m > < k e y > < s t r i n g > A c c o u n t   I D < / s t r i n g > < / k e y > < v a l u e > < i n t > 1 < / i n t > < / v a l u e > < / i t e m > < i t e m > < k e y > < s t r i n g > A c c o u n t   N a m e < / s t r i n g > < / k e y > < v a l u e > < i n t > 2 < / i n t > < / v a l u e > < / i t e m > < i t e m > < k e y > < s t r i n g > A c c o u n t   N u m b e r < / s t r i n g > < / k e y > < v a l u e > < i n t > 3 < / i n t > < / v a l u e > < / i t e m > < i t e m > < k e y > < s t r i n g > A c c o u n t   R a t i n g < / s t r i n g > < / k e y > < v a l u e > < i n t > 4 < / i n t > < / v a l u e > < / i t e m > < i t e m > < k e y > < s t r i n g > A c c o u n t   S i t e < / s t r i n g > < / k e y > < v a l u e > < i n t > 5 < / i n t > < / v a l u e > < / i t e m > < i t e m > < k e y > < s t r i n g > A c c o u n t   T y p e < / s t r i n g > < / k e y > < v a l u e > < i n t > 6 < / i n t > < / v a l u e > < / i t e m > < i t e m > < k e y > < s t r i n g > A p p l i c a t i o n < / s t r i n g > < / k e y > < v a l u e > < i n t > 7 < / i n t > < / v a l u e > < / i t e m > < i t e m > < k e y > < s t r i n g > B i l l i n g   C i t y < / s t r i n g > < / k e y > < v a l u e > < i n t > 8 < / i n t > < / v a l u e > < / i t e m > < i t e m > < k e y > < s t r i n g > B i l l i n g   C o u n t r y < / s t r i n g > < / k e y > < v a l u e > < i n t > 9 < / i n t > < / v a l u e > < / i t e m > < i t e m > < k e y > < s t r i n g > B i l l i n g   S t a t e / P r o v i n c e < / s t r i n g > < / k e y > < v a l u e > < i n t > 1 0 < / i n t > < / v a l u e > < / i t e m > < i t e m > < k e y > < s t r i n g > C r e a t e   i n   Z e n d e s k < / s t r i n g > < / k e y > < v a l u e > < i n t > 1 1 < / i n t > < / v a l u e > < / i t e m > < i t e m > < k e y > < s t r i n g > C r e a t e d   B y   I D < / s t r i n g > < / k e y > < v a l u e > < i n t > 1 2 < / i n t > < / v a l u e > < / i t e m > < i t e m > < k e y > < s t r i n g > C r e a t e d   D a t e < / s t r i n g > < / k e y > < v a l u e > < i n t > 1 3 < / i n t > < / v a l u e > < / i t e m > < i t e m > < k e y > < s t r i n g > C r e a t e d   U p d a t e d   F l a g < / s t r i n g > < / k e y > < v a l u e > < i n t > 1 4 < / i n t > < / v a l u e > < / i t e m > < i t e m > < k e y > < s t r i n g > D e l e t e d < / s t r i n g > < / k e y > < v a l u e > < i n t > 1 5 < / i n t > < / v a l u e > < / i t e m > < i t e m > < k e y > < s t r i n g > D o m a i n   M a p p i n g < / s t r i n g > < / k e y > < v a l u e > < i n t > 1 6 < / i n t > < / v a l u e > < / i t e m > < i t e m > < k e y > < s t r i n g > I n d u s t r y < / s t r i n g > < / k e y > < v a l u e > < i n t > 1 7 < / i n t > < / v a l u e > < / i t e m > < i t e m > < k e y > < s t r i n g > I s   D e m o   C e n t e r < / s t r i n g > < / k e y > < v a l u e > < i n t > 1 8 < / i n t > < / v a l u e > < / i t e m > < i t e m > < k e y > < s t r i n g > L a s t   A c t i v i t y < / s t r i n g > < / k e y > < v a l u e > < i n t > 1 9 < / i n t > < / v a l u e > < / i t e m > < i t e m > < k e y > < s t r i n g > L a s t   M o d i f i e d   B y   I D < / s t r i n g > < / k e y > < v a l u e > < i n t > 2 0 < / i n t > < / v a l u e > < / i t e m > < i t e m > < k e y > < s t r i n g > L a s t   M o d i f i e d   D a t e < / s t r i n g > < / k e y > < v a l u e > < i n t > 2 1 < / i n t > < / v a l u e > < / i t e m > < i t e m > < k e y > < s t r i n g > L e a d   T y p e < / s t r i n g > < / k e y > < v a l u e > < i n t > 2 2 < / i n t > < / v a l u e > < / i t e m > < i t e m > < k e y > < s t r i n g > L i f e   S c i e n c e   K e y A c c o u n t < / s t r i n g > < / k e y > < v a l u e > < i n t > 2 3 < / i n t > < / v a l u e > < / i t e m > < i t e m > < k e y > < s t r i n g > O w n e r   I D < / s t r i n g > < / k e y > < v a l u e > < i n t > 2 4 < / i n t > < / v a l u e > < / i t e m > < i t e m > < k e y > < s t r i n g > O w n e r s h i p < / s t r i n g > < / k e y > < v a l u e > < i n t > 2 5 < / i n t > < / v a l u e > < / i t e m > < i t e m > < k e y > < s t r i n g > P a r e n t   A c c o u n t   I D < / s t r i n g > < / k e y > < v a l u e > < i n t > 2 6 < / i n t > < / v a l u e > < / i t e m > < i t e m > < k e y > < s t r i n g > R e c o r d   T y p e   I D < / s t r i n g > < / k e y > < v a l u e > < i n t > 2 7 < / i n t > < / v a l u e > < / i t e m > < i t e m > < k e y > < s t r i n g > S h i p p i n g   C i t y < / s t r i n g > < / k e y > < v a l u e > < i n t > 2 8 < / i n t > < / v a l u e > < / i t e m > < i t e m > < k e y > < s t r i n g > S h i p p i n g   C o u n t r y < / s t r i n g > < / k e y > < v a l u e > < i n t > 2 9 < / i n t > < / v a l u e > < / i t e m > < i t e m > < k e y > < s t r i n g > S h i p p i n g   S t a t e / P r o v i n c e < / s t r i n g > < / k e y > < v a l u e > < i n t > 3 0 < / i n t > < / v a l u e > < / i t e m > < i t e m > < k e y > < s t r i n g > S h i p p i n g   Z i p / P o s t a l   C o d e < / s t r i n g > < / k e y > < v a l u e > < i n t > 3 1 < / i n t > < / v a l u e > < / i t e m > < i t e m > < k e y > < s t r i n g > S y s t e m   M o d s t a m p < / s t r i n g > < / k e y > < v a l u e > < i n t > 3 2 < / i n t > < / v a l u e > < / i t e m > < i t e m > < k e y > < s t r i n g > Z e n d e s k   O r g a n i z a t i o n   I d < / s t r i n g > < / k e y > < v a l u e > < i n t > 3 3 < / i n t > < / v a l u e > < / i t e m > < i t e m > < k e y > < s t r i n g > Z e n d e s k   O u t o f S y n c < / s t r i n g > < / k e y > < v a l u e > < i n t > 3 4 < / i n t > < / v a l u e > < / i t e m > < i t e m > < k e y > < s t r i n g > A n n u a l   R e v e n u e < / s t r i n g > < / k e y > < v a l u e > < i n t > 3 5 < / i n t > < / v a l u e > < / i t e m > < i t e m > < k e y > < s t r i n g > E m p l o y e e s < / s t r i n g > < / k e y > < v a l u e > < i n t > 3 6 < / i n t > < / v a l u e > < / i t e m > < i t e m > < k e y > < s t r i n g > S h i p p i n g   L o n g i t u d e < / s t r i n g > < / k e y > < v a l u e > < i n t > 3 7 < / i n t > < / v a l u e > < / i t e m > < i t e m > < k e y > < s t r i n g > C r e a t e d   D a t e   ( Y e a r ) < / s t r i n g > < / k e y > < v a l u e > < i n t > 3 8 < / i n t > < / v a l u e > < / i t e m > < i t e m > < k e y > < s t r i n g > C r e a t e d   D a t e   ( Q u a r t e r ) < / s t r i n g > < / k e y > < v a l u e > < i n t > 3 9 < / i n t > < / v a l u e > < / i t e m > < i t e m > < k e y > < s t r i n g > C r e a t e d   D a t e   ( M o n t h   I n d e x ) < / s t r i n g > < / k e y > < v a l u e > < i n t > 4 0 < / i n t > < / v a l u e > < / i t e m > < i t e m > < k e y > < s t r i n g > C r e a t e d   D a t e   ( M o n t h ) < / s t r i n g > < / k e y > < v a l u e > < i n t > 4 1 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a n d b o x N o n E m p t y " > < C u s t o m C o n t e n t > < ! [ C D A T A [ 1 ] ] > < / 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I s S a n d b o x E m b e d d e d " > < C u s t o m C o n t e n t > < ! [ C D A T A [ y e s ] ] > < / 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T a b l e X M L _ o p p o r t u n i t y _ t a b l e _ 3 6 6 5 8 1 9 2 - 0 3 1 b - 4 7 3 0 - a 8 1 6 - 3 1 3 a d 6 5 f 1 0 c 5 " > < C u s t o m C o n t e n t > < ! [ C D A T A [ < T a b l e W i d g e t G r i d S e r i a l i z a t i o n   x m l n s : x s d = " h t t p : / / w w w . w 3 . o r g / 2 0 0 1 / X M L S c h e m a "   x m l n s : x s i = " h t t p : / / w w w . w 3 . o r g / 2 0 0 1 / X M L S c h e m a - i n s t a n c e " > < C o l u m n S u g g e s t e d T y p e   / > < C o l u m n F o r m a t   / > < C o l u m n A c c u r a c y   / > < C o l u m n C u r r e n c y S y m b o l   / > < C o l u m n P o s i t i v e P a t t e r n   / > < C o l u m n N e g a t i v e P a t t e r n   / > < C o l u m n W i d t h s > < i t e m > < k e y > < s t r i n g > A c c o u n t   I D < / s t r i n g > < / k e y > < v a l u e > < i n t > 1 2 8 < / i n t > < / v a l u e > < / i t e m > < i t e m > < k e y > < s t r i n g > B a c k l o g   R e v < / s t r i n g > < / k e y > < v a l u e > < i n t > 1 3 4 < / i n t > < / v a l u e > < / i t e m > < i t e m > < k e y > < s t r i n g > B i o   R e a c t o r s   u s e d < / s t r i n g > < / k e y > < v a l u e > < i n t > 1 7 9 < / i n t > < / v a l u e > < / i t e m > < i t e m > < k e y > < s t r i n g > B M   T e s t < / s t r i n g > < / k e y > < v a l u e > < i n t > 1 0 3 < / i n t > < / v a l u e > < / i t e m > < i t e m > < k e y > < s t r i n g > C a m p a i g n   I D < / s t r i n g > < / k e y > < v a l u e > < i n t > 1 4 1 < / i n t > < / v a l u e > < / i t e m > < i t e m > < k e y > < s t r i n g > C e l l   C u l t u r e   M e d i a < / s t r i n g > < / k e y > < v a l u e > < i n t > 1 8 2 < / i n t > < / v a l u e > < / i t e m > < i t e m > < k e y > < s t r i n g > C e l l   T y p e < / s t r i n g > < / k e y > < v a l u e > < i n t > 1 1 0 < / i n t > < / v a l u e > < / i t e m > < i t e m > < k e y > < s t r i n g > C l o s e   D a t e < / s t r i n g > < / k e y > < v a l u e > < i n t > 1 2 4 < / i n t > < / v a l u e > < / i t e m > < i t e m > < k e y > < s t r i n g > C l o s e d < / s t r i n g > < / k e y > < v a l u e > < i n t > 9 4 < / i n t > < / v a l u e > < / i t e m > < i t e m > < k e y > < s t r i n g > C l o s e d   L o s t   R e a s o n < / s t r i n g > < / k e y > < v a l u e > < i n t > 1 9 0 < / i n t > < / v a l u e > < / i t e m > < i t e m > < k e y > < s t r i n g > C o m p e t i t i v e   P r o d u c t   D e t a i l s < / s t r i n g > < / k e y > < v a l u e > < i n t > 2 5 8 < / i n t > < / v a l u e > < / i t e m > < i t e m > < k e y > < s t r i n g > C o n t a c t   I D < / s t r i n g > < / k e y > < v a l u e > < i n t > 1 2 4 < / i n t > < / v a l u e > < / i t e m > < i t e m > < k e y > < s t r i n g > C O V I D   N o t e s < / s t r i n g > < / k e y > < v a l u e > < i n t > 1 4 4 < / i n t > < / v a l u e > < / i t e m > < i t e m > < k e y > < s t r i n g > C O V I D   S t a t u s < / s t r i n g > < / k e y > < v a l u e > < i n t > 1 4 7 < / i n t > < / v a l u e > < / i t e m > < i t e m > < k e y > < s t r i n g > C r e a t e d   B y   I D < / s t r i n g > < / k e y > < v a l u e > < i n t > 1 4 8 < / i n t > < / v a l u e > < / i t e m > < i t e m > < k e y > < s t r i n g > C r e a t e d   b y   L e a d   C o n v e r s i o n < / s t r i n g > < / k e y > < v a l u e > < i n t > 2 5 7 < / i n t > < / v a l u e > < / i t e m > < i t e m > < k e y > < s t r i n g > C r e a t e d   D a t e < / s t r i n g > < / k e y > < v a l u e > < i n t > 1 4 3 < / i n t > < / v a l u e > < / i t e m > < i t e m > < k e y > < s t r i n g > D a t e   O p p o r t u n i t y   w a s   C l o s e d < / s t r i n g > < / k e y > < v a l u e > < i n t > 2 6 8 < / i n t > < / v a l u e > < / i t e m > < i t e m > < k e y > < s t r i n g > D e l e t e d < / s t r i n g > < / k e y > < v a l u e > < i n t > 1 0 2 < / i n t > < / v a l u e > < / i t e m > < i t e m > < k e y > < s t r i n g > D O R   D i s t r i b u t o r < / s t r i n g > < / k e y > < v a l u e > < i n t > 1 6 6 < / i n t > < / v a l u e > < / i t e m > < i t e m > < k e y > < s t r i n g > D O R   E x p i r a t i o n < / s t r i n g > < / k e y > < v a l u e > < i n t > 1 6 0 < / i n t > < / v a l u e > < / i t e m > < i t e m > < k e y > < s t r i n g > F i n a l   Q u o t e < / s t r i n g > < / k e y > < v a l u e > < i n t > 1 3 1 < / i n t > < / v a l u e > < / i t e m > < i t e m > < k e y > < s t r i n g > F i s c a l   P e r i o d < / s t r i n g > < / k e y > < v a l u e > < i n t > 1 3 9 < / i n t > < / v a l u e > < / i t e m > < i t e m > < k e y > < s t r i n g > F i s c a l   Q u a r t e r < / s t r i n g > < / k e y > < v a l u e > < i n t > 1 5 0 < / i n t > < / v a l u e > < / i t e m > < i t e m > < k e y > < s t r i n g > F i s c a l   Y e a r < / s t r i n g > < / k e y > < v a l u e > < i n t > 1 2 2 < / i n t > < / v a l u e > < / i t e m > < i t e m > < k e y > < s t r i n g > F o r e c a s t   C a t e g o r y < / s t r i n g > < / k e y > < v a l u e > < i n t > 1 8 2 < / i n t > < / v a l u e > < / i t e m > < i t e m > < k e y > < s t r i n g > F o r e c a s t   C a t e g o r y 1 < / s t r i n g > < / k e y > < v a l u e > < i n t > 1 9 2 < / i n t > < / v a l u e > < / i t e m > < i t e m > < k e y > < s t r i n g > F o r e c a s t   Q   C o m m i t < / s t r i n g > < / k e y > < v a l u e > < i n t > 1 9 0 < / i n t > < / v a l u e > < / i t e m > < i t e m > < k e y > < s t r i n g > F o r e c a s t   Q   P r i o r   C o m m i t < / s t r i n g > < / k e y > < v a l u e > < i n t > 2 3 2 < / i n t > < / v a l u e > < / i t e m > < i t e m > < k e y > < s t r i n g > F u n d i n g   S o u r c e < / s t r i n g > < / k e y > < v a l u e > < i n t > 1 6 2 < / i n t > < / v a l u e > < / i t e m > < i t e m > < k e y > < s t r i n g > H a s   L i n e   I t e m < / s t r i n g > < / k e y > < v a l u e > < i n t > 1 4 7 < / i n t > < / v a l u e > < / i t e m > < i t e m > < k e y > < s t r i n g > H a s   O p e n   A c t i v i t y < / s t r i n g > < / k e y > < v a l u e > < i n t > 1 8 0 < / i n t > < / v a l u e > < / i t e m > < i t e m > < k e y > < s t r i n g > H a s   O v e r d u e   T a s k < / s t r i n g > < / k e y > < v a l u e > < i n t > 1 8 1 < / i n t > < / v a l u e > < / i t e m > < i t e m > < k e y > < s t r i n g > I n d u s t r y < / s t r i n g > < / k e y > < v a l u e > < i n t > 1 0 9 < / i n t > < / v a l u e > < / i t e m > < i t e m > < k e y > < s t r i n g > I n s t a l l   T h i s   Q u a r t e r < / s t r i n g > < / k e y > < v a l u e > < i n t > 1 9 0 < / i n t > < / v a l u e > < / i t e m > < i t e m > < k e y > < s t r i n g > I n t e r f a c e   T y p e < / s t r i n g > < / k e y > < v a l u e > < i n t > 1 5 3 < / i n t > < / v a l u e > < / i t e m > < i t e m > < k e y > < s t r i n g > I n t e r n a l   F o r e c a s t < / s t r i n g > < / k e y > < v a l u e > < i n t > 1 7 4 < / i n t > < / v a l u e > < / i t e m > < i t e m > < k e y > < s t r i n g > L a s t   A c t i v i t y < / s t r i n g > < / k e y > < v a l u e > < i n t > 1 3 6 < / i n t > < / v a l u e > < / i t e m > < i t e m > < k e y > < s t r i n g > L a s t   M o d i f i e d   B y   I D < / s t r i n g > < / k e y > < v a l u e > < i n t > 1 9 2 < / i n t > < / v a l u e > < / i t e m > < i t e m > < k e y > < s t r i n g > L a s t   M o d i f i e d   D a t e < / s t r i n g > < / k e y > < v a l u e > < i n t > 1 8 7 < / i n t > < / v a l u e > < / i t e m > < i t e m > < k e y > < s t r i n g > L a s t   R e f e r e n c e d   D a t e < / s t r i n g > < / k e y > < v a l u e > < i n t > 2 0 5 < / i n t > < / v a l u e > < / i t e m > < i t e m > < k e y > < s t r i n g > L a s t   S t a g e   C h a n g e   D a t e < / s t r i n g > < / k e y > < v a l u e > < i n t > 2 2 1 < / i n t > < / v a l u e > < / i t e m > < i t e m > < k e y > < s t r i n g > L a s t   S t a g e   C h a n g e   D a t e 1 < / s t r i n g > < / k e y > < v a l u e > < i n t > 2 3 1 < / i n t > < / v a l u e > < / i t e m > < i t e m > < k e y > < s t r i n g > L a s t   V i e w e d   D a t e < / s t r i n g > < / k e y > < v a l u e > < i n t > 1 7 5 < / i n t > < / v a l u e > < / i t e m > < i t e m > < k e y > < s t r i n g > L D O < / s t r i n g > < / k e y > < v a l u e > < i n t > 7 6 < / i n t > < / v a l u e > < / i t e m > < i t e m > < k e y > < s t r i n g > L D O   P r i o r i t y   L e v e l < / s t r i n g > < / k e y > < v a l u e > < i n t > 1 8 0 < / i n t > < / v a l u e > < / i t e m > < i t e m > < k e y > < s t r i n g > L e a d   A p p l i c a t i o n < / s t r i n g > < / k e y > < v a l u e > < i n t > 1 7 0 < / i n t > < / v a l u e > < / i t e m > < i t e m > < k e y > < s t r i n g > L e a d   S o u r c e < / s t r i n g > < / k e y > < v a l u e > < i n t > 1 3 6 < / i n t > < / v a l u e > < / i t e m > < i t e m > < k e y > < s t r i n g > L S   O t h e r   R e s e a r c h   A r e a < / s t r i n g > < / k e y > < v a l u e > < i n t > 2 2 3 < / i n t > < / v a l u e > < / i t e m > < i t e m > < k e y > < s t r i n g > L S   R e s e a r c h   A r e a < / s t r i n g > < / k e y > < v a l u e > < i n t > 1 7 4 < / i n t > < / v a l u e > < / i t e m > < i t e m > < k e y > < s t r i n g > M a s s   S p e c   M a n u f a c t u r e r < / s t r i n g > < / k e y > < v a l u e > < i n t > 2 3 5 < / i n t > < / v a l u e > < / i t e m > < i t e m > < k e y > < s t r i n g > M a s s   S p e c   T y p e < / s t r i n g > < / k e y > < v a l u e > < i n t > 1 6 4 < / i n t > < / v a l u e > < / i t e m > < i t e m > < k e y > < s t r i n g > M e d i a   P r o v i d e r < / s t r i n g > < / k e y > < v a l u e > < i n t > 1 6 1 < / i n t > < / v a l u e > < / i t e m > < i t e m > < k e y > < s t r i n g > O p p o r t u n i t y   I D < / s t r i n g > < / k e y > < v a l u e > < i n t > 1 6 0 < / i n t > < / v a l u e > < / i t e m > < i t e m > < k e y > < s t r i n g > O p p o r t u n i t y   T y p e < / s t r i n g > < / k e y > < v a l u e > < i n t > 1 7 8 < / i n t > < / v a l u e > < / i t e m > < i t e m > < k e y > < s t r i n g > O r d e r   F i n a l i z e d < / s t r i n g > < / k e y > < v a l u e > < i n t > 1 6 0 < / i n t > < / v a l u e > < / i t e m > < i t e m > < k e y > < s t r i n g > O t h e r   C l o s e d   L o s t   D e t a i l s < / s t r i n g > < / k e y > < v a l u e > < i n t > 2 3 5 < / i n t > < / v a l u e > < / i t e m > < i t e m > < k e y > < s t r i n g > O t h e r   M a s s   S p e c   T y p e < / s t r i n g > < / k e y > < v a l u e > < i n t > 2 1 3 < / i n t > < / v a l u e > < / i t e m > < i t e m > < k e y > < s t r i n g > O t h e r   R e s e a r c h   A r e a < / s t r i n g > < / k e y > < v a l u e > < i n t > 2 0 2 < / i n t > < / v a l u e > < / i t e m > < i t e m > < k e y > < s t r i n g > O w n e r   I D < / s t r i n g > < / k e y > < v a l u e > < i n t > 1 1 8 < / i n t > < / v a l u e > < / i t e m > < i t e m > < k e y > < s t r i n g > P r i c e   B o o k   I D < / s t r i n g > < / k e y > < v a l u e > < i n t > 1 4 6 < / i n t > < / v a l u e > < / i t e m > < i t e m > < k e y > < s t r i n g > P r i m a r y   A p p l i c a t i o n < / s t r i n g > < / k e y > < v a l u e > < i n t > 1 9 5 < / i n t > < / v a l u e > < / i t e m > < i t e m > < k e y > < s t r i n g > P r i m a r y   A p p l i c a t i o n   ( F F ) < / s t r i n g > < / k e y > < v a l u e > < i n t > 2 2 9 < / i n t > < / v a l u e > < / i t e m > < i t e m > < k e y > < s t r i n g > P r i m a r y   C o n t a c t < / s t r i n g > < / k e y > < v a l u e > < i n t > 1 6 7 < / i n t > < / v a l u e > < / i t e m > < i t e m > < k e y > < s t r i n g > P r o d u c t   C a t e g o r y < / s t r i n g > < / k e y > < v a l u e > < i n t > 1 7 7 < / i n t > < / v a l u e > < / i t e m > < i t e m > < k e y > < s t r i n g > P r o d u c t   o f   I n t e r e s t < / s t r i n g > < / k e y > < v a l u e > < i n t > 1 8 9 < / i n t > < / v a l u e > < / i t e m > < i t e m > < k e y > < s t r i n g > P u r c h a s e   A g e n t < / s t r i n g > < / k e y > < v a l u e > < i n t > 1 6 3 < / i n t > < / v a l u e > < / i t e m > < i t e m > < k e y > < s t r i n g > Q u o t e   I D < / s t r i n g > < / k e y > < v a l u e > < i n t > 1 1 3 < / i n t > < / v a l u e > < / i t e m > < i t e m > < k e y > < s t r i n g > R e c o r d   T y p e   I D < / s t r i n g > < / k e y > < v a l u e > < i n t > 1 5 9 < / i n t > < / v a l u e > < / i t e m > < i t e m > < k e y > < s t r i n g > R e g i s t e r e d   V e n d o r   ( c o n f i r m e d ) < / s t r i n g > < / k e y > < v a l u e > < i n t > 2 7 9 < / i n t > < / v a l u e > < / i t e m > < i t e m > < k e y > < s t r i n g > S e c o n d a r y   A p p l i c a t i o n   ( F F ) < / s t r i n g > < / k e y > < v a l u e > < i n t > 2 4 9 < / i n t > < / v a l u e > < / i t e m > < i t e m > < k e y > < s t r i n g > S h i p   T h i s   Q u a r t e r < / s t r i n g > < / k e y > < v a l u e > < i n t > 1 7 6 < / i n t > < / v a l u e > < / i t e m > < i t e m > < k e y > < s t r i n g > S h i p   T h i s   Q u a r t e r   L i s t < / s t r i n g > < / k e y > < v a l u e > < i n t > 2 0 6 < / i n t > < / v a l u e > < / i t e m > < i t e m > < k e y > < s t r i n g > S i g n i n g   A u t h o r i t y < / s t r i n g > < / k e y > < v a l u e > < i n t > 1 7 5 < / i n t > < / v a l u e > < / i t e m > < i t e m > < k e y > < s t r i n g > S t a g e < / s t r i n g > < / k e y > < v a l u e > < i n t > 8 5 < / i n t > < / v a l u e > < / i t e m > < i t e m > < k e y > < s t r i n g > S t a n d a r d   A p p l i c a t i o n < / s t r i n g > < / k e y > < v a l u e > < i n t > 2 0 4 < / i n t > < / v a l u e > < / i t e m > < i t e m > < k e y > < s t r i n g > S y s t e m   M o d s t a m p < / s t r i n g > < / k e y > < v a l u e > < i n t > 1 8 7 < / i n t > < / v a l u e > < / i t e m > < i t e m > < k e y > < s t r i n g > T e c h n i c a l   O w n e r < / s t r i n g > < / k e y > < v a l u e > < i n t > 1 6 9 < / i n t > < / v a l u e > < / i t e m > < i t e m > < k e y > < s t r i n g > T r a i n i n g   D a t e < / s t r i n g > < / k e y > < v a l u e > < i n t > 1 4 4 < / i n t > < / v a l u e > < / i t e m > < i t e m > < k e y > < s t r i n g > V a l i d a t e d   C u s t o m e r   N e e d s < / s t r i n g > < / k e y > < v a l u e > < i n t > 2 4 5 < / i n t > < / v a l u e > < / i t e m > < i t e m > < k e y > < s t r i n g > W o n < / s t r i n g > < / k e y > < v a l u e > < i n t > 7 9 < / i n t > < / v a l u e > < / i t e m > < i t e m > < k e y > < s t r i n g > #   C l o s e   D a t e   E x t e n s i o n s < / s t r i n g > < / k e y > < v a l u e > < i n t > 2 2 3 < / i n t > < / v a l u e > < / i t e m > < i t e m > < k e y > < s t r i n g > #   C l o s e   D a t e   M o n t h   E x t e n s i o n s < / s t r i n g > < / k e y > < v a l u e > < i n t > 2 7 9 < / i n t > < / v a l u e > < / i t e m > < i t e m > < k e y > < s t r i n g > A m o u n t < / s t r i n g > < / k e y > < v a l u e > < i n t > 1 0 5 < / i n t > < / v a l u e > < / i t e m > < i t e m > < k e y > < s t r i n g > D a y s   O p e n < / s t r i n g > < / k e y > < v a l u e > < i n t > 1 2 7 < / i n t > < / v a l u e > < / i t e m > < i t e m > < k e y > < s t r i n g > E x p e c t e d   A m o u n t < / s t r i n g > < / k e y > < v a l u e > < i n t > 1 7 8 < / i n t > < / v a l u e > < / i t e m > < i t e m > < k e y > < s t r i n g > P r o b a b i l i t y   ( % ) < / s t r i n g > < / k e y > < v a l u e > < i n t > 1 5 6 < / i n t > < / v a l u e > < / i t e m > < i t e m > < k e y > < s t r i n g > P u s h   C o u n t < / s t r i n g > < / k e y > < v a l u e > < i n t > 1 3 1 < / i n t > < / v a l u e > < / i t e m > < / C o l u m n W i d t h s > < C o l u m n D i s p l a y I n d e x > < i t e m > < k e y > < s t r i n g > A c c o u n t   I D < / s t r i n g > < / k e y > < v a l u e > < i n t > 0 < / i n t > < / v a l u e > < / i t e m > < i t e m > < k e y > < s t r i n g > B a c k l o g   R e v < / s t r i n g > < / k e y > < v a l u e > < i n t > 1 < / i n t > < / v a l u e > < / i t e m > < i t e m > < k e y > < s t r i n g > B i o   R e a c t o r s   u s e d < / s t r i n g > < / k e y > < v a l u e > < i n t > 2 < / i n t > < / v a l u e > < / i t e m > < i t e m > < k e y > < s t r i n g > B M   T e s t < / s t r i n g > < / k e y > < v a l u e > < i n t > 3 < / i n t > < / v a l u e > < / i t e m > < i t e m > < k e y > < s t r i n g > C a m p a i g n   I D < / s t r i n g > < / k e y > < v a l u e > < i n t > 4 < / i n t > < / v a l u e > < / i t e m > < i t e m > < k e y > < s t r i n g > C e l l   C u l t u r e   M e d i a < / s t r i n g > < / k e y > < v a l u e > < i n t > 5 < / i n t > < / v a l u e > < / i t e m > < i t e m > < k e y > < s t r i n g > C e l l   T y p e < / s t r i n g > < / k e y > < v a l u e > < i n t > 6 < / i n t > < / v a l u e > < / i t e m > < i t e m > < k e y > < s t r i n g > C l o s e   D a t e < / s t r i n g > < / k e y > < v a l u e > < i n t > 7 < / i n t > < / v a l u e > < / i t e m > < i t e m > < k e y > < s t r i n g > C l o s e d < / s t r i n g > < / k e y > < v a l u e > < i n t > 8 < / i n t > < / v a l u e > < / i t e m > < i t e m > < k e y > < s t r i n g > C l o s e d   L o s t   R e a s o n < / s t r i n g > < / k e y > < v a l u e > < i n t > 9 < / i n t > < / v a l u e > < / i t e m > < i t e m > < k e y > < s t r i n g > C o m p e t i t i v e   P r o d u c t   D e t a i l s < / s t r i n g > < / k e y > < v a l u e > < i n t > 1 0 < / i n t > < / v a l u e > < / i t e m > < i t e m > < k e y > < s t r i n g > C o n t a c t   I D < / s t r i n g > < / k e y > < v a l u e > < i n t > 1 1 < / i n t > < / v a l u e > < / i t e m > < i t e m > < k e y > < s t r i n g > C O V I D   N o t e s < / s t r i n g > < / k e y > < v a l u e > < i n t > 1 2 < / i n t > < / v a l u e > < / i t e m > < i t e m > < k e y > < s t r i n g > C O V I D   S t a t u s < / s t r i n g > < / k e y > < v a l u e > < i n t > 1 3 < / i n t > < / v a l u e > < / i t e m > < i t e m > < k e y > < s t r i n g > C r e a t e d   B y   I D < / s t r i n g > < / k e y > < v a l u e > < i n t > 1 4 < / i n t > < / v a l u e > < / i t e m > < i t e m > < k e y > < s t r i n g > C r e a t e d   b y   L e a d   C o n v e r s i o n < / s t r i n g > < / k e y > < v a l u e > < i n t > 1 5 < / i n t > < / v a l u e > < / i t e m > < i t e m > < k e y > < s t r i n g > C r e a t e d   D a t e < / s t r i n g > < / k e y > < v a l u e > < i n t > 1 6 < / i n t > < / v a l u e > < / i t e m > < i t e m > < k e y > < s t r i n g > D a t e   O p p o r t u n i t y   w a s   C l o s e d < / s t r i n g > < / k e y > < v a l u e > < i n t > 1 7 < / i n t > < / v a l u e > < / i t e m > < i t e m > < k e y > < s t r i n g > D e l e t e d < / s t r i n g > < / k e y > < v a l u e > < i n t > 1 8 < / i n t > < / v a l u e > < / i t e m > < i t e m > < k e y > < s t r i n g > D O R   D i s t r i b u t o r < / s t r i n g > < / k e y > < v a l u e > < i n t > 1 9 < / i n t > < / v a l u e > < / i t e m > < i t e m > < k e y > < s t r i n g > D O R   E x p i r a t i o n < / s t r i n g > < / k e y > < v a l u e > < i n t > 2 0 < / i n t > < / v a l u e > < / i t e m > < i t e m > < k e y > < s t r i n g > F i n a l   Q u o t e < / s t r i n g > < / k e y > < v a l u e > < i n t > 2 1 < / i n t > < / v a l u e > < / i t e m > < i t e m > < k e y > < s t r i n g > F i s c a l   P e r i o d < / s t r i n g > < / k e y > < v a l u e > < i n t > 2 2 < / i n t > < / v a l u e > < / i t e m > < i t e m > < k e y > < s t r i n g > F i s c a l   Q u a r t e r < / s t r i n g > < / k e y > < v a l u e > < i n t > 2 3 < / i n t > < / v a l u e > < / i t e m > < i t e m > < k e y > < s t r i n g > F i s c a l   Y e a r < / s t r i n g > < / k e y > < v a l u e > < i n t > 2 4 < / i n t > < / v a l u e > < / i t e m > < i t e m > < k e y > < s t r i n g > F o r e c a s t   C a t e g o r y < / s t r i n g > < / k e y > < v a l u e > < i n t > 2 5 < / i n t > < / v a l u e > < / i t e m > < i t e m > < k e y > < s t r i n g > F o r e c a s t   C a t e g o r y 1 < / s t r i n g > < / k e y > < v a l u e > < i n t > 2 6 < / i n t > < / v a l u e > < / i t e m > < i t e m > < k e y > < s t r i n g > F o r e c a s t   Q   C o m m i t < / s t r i n g > < / k e y > < v a l u e > < i n t > 2 7 < / i n t > < / v a l u e > < / i t e m > < i t e m > < k e y > < s t r i n g > F o r e c a s t   Q   P r i o r   C o m m i t < / s t r i n g > < / k e y > < v a l u e > < i n t > 2 8 < / i n t > < / v a l u e > < / i t e m > < i t e m > < k e y > < s t r i n g > F u n d i n g   S o u r c e < / s t r i n g > < / k e y > < v a l u e > < i n t > 2 9 < / i n t > < / v a l u e > < / i t e m > < i t e m > < k e y > < s t r i n g > H a s   L i n e   I t e m < / s t r i n g > < / k e y > < v a l u e > < i n t > 3 0 < / i n t > < / v a l u e > < / i t e m > < i t e m > < k e y > < s t r i n g > H a s   O p e n   A c t i v i t y < / s t r i n g > < / k e y > < v a l u e > < i n t > 3 1 < / i n t > < / v a l u e > < / i t e m > < i t e m > < k e y > < s t r i n g > H a s   O v e r d u e   T a s k < / s t r i n g > < / k e y > < v a l u e > < i n t > 3 2 < / i n t > < / v a l u e > < / i t e m > < i t e m > < k e y > < s t r i n g > I n d u s t r y < / s t r i n g > < / k e y > < v a l u e > < i n t > 3 3 < / i n t > < / v a l u e > < / i t e m > < i t e m > < k e y > < s t r i n g > I n s t a l l   T h i s   Q u a r t e r < / s t r i n g > < / k e y > < v a l u e > < i n t > 3 4 < / i n t > < / v a l u e > < / i t e m > < i t e m > < k e y > < s t r i n g > I n t e r f a c e   T y p e < / s t r i n g > < / k e y > < v a l u e > < i n t > 3 5 < / i n t > < / v a l u e > < / i t e m > < i t e m > < k e y > < s t r i n g > I n t e r n a l   F o r e c a s t < / s t r i n g > < / k e y > < v a l u e > < i n t > 3 6 < / i n t > < / v a l u e > < / i t e m > < i t e m > < k e y > < s t r i n g > L a s t   A c t i v i t y < / s t r i n g > < / k e y > < v a l u e > < i n t > 3 7 < / i n t > < / v a l u e > < / i t e m > < i t e m > < k e y > < s t r i n g > L a s t   M o d i f i e d   B y   I D < / s t r i n g > < / k e y > < v a l u e > < i n t > 3 8 < / i n t > < / v a l u e > < / i t e m > < i t e m > < k e y > < s t r i n g > L a s t   M o d i f i e d   D a t e < / s t r i n g > < / k e y > < v a l u e > < i n t > 3 9 < / i n t > < / v a l u e > < / i t e m > < i t e m > < k e y > < s t r i n g > L a s t   R e f e r e n c e d   D a t e < / s t r i n g > < / k e y > < v a l u e > < i n t > 4 0 < / i n t > < / v a l u e > < / i t e m > < i t e m > < k e y > < s t r i n g > L a s t   S t a g e   C h a n g e   D a t e < / s t r i n g > < / k e y > < v a l u e > < i n t > 4 1 < / i n t > < / v a l u e > < / i t e m > < i t e m > < k e y > < s t r i n g > L a s t   S t a g e   C h a n g e   D a t e 1 < / s t r i n g > < / k e y > < v a l u e > < i n t > 4 2 < / i n t > < / v a l u e > < / i t e m > < i t e m > < k e y > < s t r i n g > L a s t   V i e w e d   D a t e < / s t r i n g > < / k e y > < v a l u e > < i n t > 4 3 < / i n t > < / v a l u e > < / i t e m > < i t e m > < k e y > < s t r i n g > L D O < / s t r i n g > < / k e y > < v a l u e > < i n t > 4 4 < / i n t > < / v a l u e > < / i t e m > < i t e m > < k e y > < s t r i n g > L D O   P r i o r i t y   L e v e l < / s t r i n g > < / k e y > < v a l u e > < i n t > 4 5 < / i n t > < / v a l u e > < / i t e m > < i t e m > < k e y > < s t r i n g > L e a d   A p p l i c a t i o n < / s t r i n g > < / k e y > < v a l u e > < i n t > 4 6 < / i n t > < / v a l u e > < / i t e m > < i t e m > < k e y > < s t r i n g > L e a d   S o u r c e < / s t r i n g > < / k e y > < v a l u e > < i n t > 4 7 < / i n t > < / v a l u e > < / i t e m > < i t e m > < k e y > < s t r i n g > L S   O t h e r   R e s e a r c h   A r e a < / s t r i n g > < / k e y > < v a l u e > < i n t > 4 8 < / i n t > < / v a l u e > < / i t e m > < i t e m > < k e y > < s t r i n g > L S   R e s e a r c h   A r e a < / s t r i n g > < / k e y > < v a l u e > < i n t > 4 9 < / i n t > < / v a l u e > < / i t e m > < i t e m > < k e y > < s t r i n g > M a s s   S p e c   M a n u f a c t u r e r < / s t r i n g > < / k e y > < v a l u e > < i n t > 5 0 < / i n t > < / v a l u e > < / i t e m > < i t e m > < k e y > < s t r i n g > M a s s   S p e c   T y p e < / s t r i n g > < / k e y > < v a l u e > < i n t > 5 1 < / i n t > < / v a l u e > < / i t e m > < i t e m > < k e y > < s t r i n g > M e d i a   P r o v i d e r < / s t r i n g > < / k e y > < v a l u e > < i n t > 5 2 < / i n t > < / v a l u e > < / i t e m > < i t e m > < k e y > < s t r i n g > O p p o r t u n i t y   I D < / s t r i n g > < / k e y > < v a l u e > < i n t > 5 3 < / i n t > < / v a l u e > < / i t e m > < i t e m > < k e y > < s t r i n g > O p p o r t u n i t y   T y p e < / s t r i n g > < / k e y > < v a l u e > < i n t > 5 4 < / i n t > < / v a l u e > < / i t e m > < i t e m > < k e y > < s t r i n g > O r d e r   F i n a l i z e d < / s t r i n g > < / k e y > < v a l u e > < i n t > 5 5 < / i n t > < / v a l u e > < / i t e m > < i t e m > < k e y > < s t r i n g > O t h e r   C l o s e d   L o s t   D e t a i l s < / s t r i n g > < / k e y > < v a l u e > < i n t > 5 6 < / i n t > < / v a l u e > < / i t e m > < i t e m > < k e y > < s t r i n g > O t h e r   M a s s   S p e c   T y p e < / s t r i n g > < / k e y > < v a l u e > < i n t > 5 7 < / i n t > < / v a l u e > < / i t e m > < i t e m > < k e y > < s t r i n g > O t h e r   R e s e a r c h   A r e a < / s t r i n g > < / k e y > < v a l u e > < i n t > 5 8 < / i n t > < / v a l u e > < / i t e m > < i t e m > < k e y > < s t r i n g > O w n e r   I D < / s t r i n g > < / k e y > < v a l u e > < i n t > 5 9 < / i n t > < / v a l u e > < / i t e m > < i t e m > < k e y > < s t r i n g > P r i c e   B o o k   I D < / s t r i n g > < / k e y > < v a l u e > < i n t > 6 0 < / i n t > < / v a l u e > < / i t e m > < i t e m > < k e y > < s t r i n g > P r i m a r y   A p p l i c a t i o n < / s t r i n g > < / k e y > < v a l u e > < i n t > 6 1 < / i n t > < / v a l u e > < / i t e m > < i t e m > < k e y > < s t r i n g > P r i m a r y   A p p l i c a t i o n   ( F F ) < / s t r i n g > < / k e y > < v a l u e > < i n t > 6 2 < / i n t > < / v a l u e > < / i t e m > < i t e m > < k e y > < s t r i n g > P r i m a r y   C o n t a c t < / s t r i n g > < / k e y > < v a l u e > < i n t > 6 3 < / i n t > < / v a l u e > < / i t e m > < i t e m > < k e y > < s t r i n g > P r o d u c t   C a t e g o r y < / s t r i n g > < / k e y > < v a l u e > < i n t > 6 4 < / i n t > < / v a l u e > < / i t e m > < i t e m > < k e y > < s t r i n g > P r o d u c t   o f   I n t e r e s t < / s t r i n g > < / k e y > < v a l u e > < i n t > 6 5 < / i n t > < / v a l u e > < / i t e m > < i t e m > < k e y > < s t r i n g > P u r c h a s e   A g e n t < / s t r i n g > < / k e y > < v a l u e > < i n t > 6 6 < / i n t > < / v a l u e > < / i t e m > < i t e m > < k e y > < s t r i n g > Q u o t e   I D < / s t r i n g > < / k e y > < v a l u e > < i n t > 6 7 < / i n t > < / v a l u e > < / i t e m > < i t e m > < k e y > < s t r i n g > R e c o r d   T y p e   I D < / s t r i n g > < / k e y > < v a l u e > < i n t > 6 8 < / i n t > < / v a l u e > < / i t e m > < i t e m > < k e y > < s t r i n g > R e g i s t e r e d   V e n d o r   ( c o n f i r m e d ) < / s t r i n g > < / k e y > < v a l u e > < i n t > 6 9 < / i n t > < / v a l u e > < / i t e m > < i t e m > < k e y > < s t r i n g > S e c o n d a r y   A p p l i c a t i o n   ( F F ) < / s t r i n g > < / k e y > < v a l u e > < i n t > 7 0 < / i n t > < / v a l u e > < / i t e m > < i t e m > < k e y > < s t r i n g > S h i p   T h i s   Q u a r t e r < / s t r i n g > < / k e y > < v a l u e > < i n t > 7 1 < / i n t > < / v a l u e > < / i t e m > < i t e m > < k e y > < s t r i n g > S h i p   T h i s   Q u a r t e r   L i s t < / s t r i n g > < / k e y > < v a l u e > < i n t > 7 2 < / i n t > < / v a l u e > < / i t e m > < i t e m > < k e y > < s t r i n g > S i g n i n g   A u t h o r i t y < / s t r i n g > < / k e y > < v a l u e > < i n t > 7 3 < / i n t > < / v a l u e > < / i t e m > < i t e m > < k e y > < s t r i n g > S t a g e < / s t r i n g > < / k e y > < v a l u e > < i n t > 7 4 < / i n t > < / v a l u e > < / i t e m > < i t e m > < k e y > < s t r i n g > S t a n d a r d   A p p l i c a t i o n < / s t r i n g > < / k e y > < v a l u e > < i n t > 7 5 < / i n t > < / v a l u e > < / i t e m > < i t e m > < k e y > < s t r i n g > S y s t e m   M o d s t a m p < / s t r i n g > < / k e y > < v a l u e > < i n t > 7 6 < / i n t > < / v a l u e > < / i t e m > < i t e m > < k e y > < s t r i n g > T e c h n i c a l   O w n e r < / s t r i n g > < / k e y > < v a l u e > < i n t > 7 7 < / i n t > < / v a l u e > < / i t e m > < i t e m > < k e y > < s t r i n g > T r a i n i n g   D a t e < / s t r i n g > < / k e y > < v a l u e > < i n t > 7 8 < / i n t > < / v a l u e > < / i t e m > < i t e m > < k e y > < s t r i n g > V a l i d a t e d   C u s t o m e r   N e e d s < / s t r i n g > < / k e y > < v a l u e > < i n t > 7 9 < / i n t > < / v a l u e > < / i t e m > < i t e m > < k e y > < s t r i n g > W o n < / s t r i n g > < / k e y > < v a l u e > < i n t > 8 0 < / i n t > < / v a l u e > < / i t e m > < i t e m > < k e y > < s t r i n g > #   C l o s e   D a t e   E x t e n s i o n s < / s t r i n g > < / k e y > < v a l u e > < i n t > 8 1 < / i n t > < / v a l u e > < / i t e m > < i t e m > < k e y > < s t r i n g > #   C l o s e   D a t e   M o n t h   E x t e n s i o n s < / s t r i n g > < / k e y > < v a l u e > < i n t > 8 2 < / i n t > < / v a l u e > < / i t e m > < i t e m > < k e y > < s t r i n g > A m o u n t < / s t r i n g > < / k e y > < v a l u e > < i n t > 8 3 < / i n t > < / v a l u e > < / i t e m > < i t e m > < k e y > < s t r i n g > D a y s   O p e n < / s t r i n g > < / k e y > < v a l u e > < i n t > 8 4 < / i n t > < / v a l u e > < / i t e m > < i t e m > < k e y > < s t r i n g > E x p e c t e d   A m o u n t < / s t r i n g > < / k e y > < v a l u e > < i n t > 8 5 < / i n t > < / v a l u e > < / i t e m > < i t e m > < k e y > < s t r i n g > P r o b a b i l i t y   ( % ) < / s t r i n g > < / k e y > < v a l u e > < i n t > 8 6 < / i n t > < / v a l u e > < / i t e m > < i t e m > < k e y > < s t r i n g > P u s h   C o u n t < / s t r i n g > < / k e y > < v a l u e > < i n t > 8 7 < / 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 l e a d 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 l e a d 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 C o l u m n s \ A l y s s a   h a s   b e e n   N o t i f i e d < / K e y > < / a : K e y > < a : V a l u e   i : t y p e = " T a b l e W i d g e t B a s e V i e w S t a t e " / > < / a : K e y V a l u e O f D i a g r a m O b j e c t K e y a n y T y p e z b w N T n L X > < a : K e y V a l u e O f D i a g r a m O b j e c t K e y a n y T y p e z b w N T n L X > < a : K e y > < K e y > C o l u m n s \ A u t o   C o n v e r t   A l l   L e a d s   F r o m   T h i s   C o m p a n y < / K e y > < / a : K e y > < a : V a l u e   i : t y p e = " T a b l e W i d g e t B a s e V i e w S t a t e " / > < / a : K e y V a l u e O f D i a g r a m O b j e c t K e y a n y T y p e z b w N T n L X > < a : K e y V a l u e O f D i a g r a m O b j e c t K e y a n y T y p e z b w N T n L X > < a : K e y > < K e y > C o l u m n s \ B i o   R e a c t o r s   u s e d < / K e y > < / a : K e y > < a : V a l u e   i : t y p e = " T a b l e W i d g e t B a s e V i e w S t a t e " / > < / a : K e y V a l u e O f D i a g r a m O b j e c t K e y a n y T y p e z b w N T n L X > < a : K e y V a l u e O f D i a g r a m O b j e c t K e y a n y T y p e z b w N T n L X > < a : K e y > < K e y > C o l u m n s \ C e l l   C u l t u r e   M e d i a < / K e y > < / a : K e y > < a : V a l u e   i : t y p e = " T a b l e W i d g e t B a s e V i e w S t a t e " / > < / a : K e y V a l u e O f D i a g r a m O b j e c t K e y a n y T y p e z b w N T n L X > < a : K e y V a l u e O f D i a g r a m O b j e c t K e y a n y T y p e z b w N T n L X > < a : K e y > < K e y > C o l u m n s \ C e l l   T y p e 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 C o l u m n s \ C o m p a n i o n   L e a d < / K e y > < / a : K e y > < a : V a l u e   i : t y p e = " T a b l e W i d g e t B a s e V i e w S t a t e " / > < / a : K e y V a l u e O f D i a g r a m O b j e c t K e y a n y T y p e z b w N T n L X > < a : K e y V a l u e O f D i a g r a m O b j e c t K e y a n y T y p e z b w N T n L X > < a : K e y > < K e y > C o l u m n s \ C o n v e r t e d < / K e y > < / a : K e y > < a : V a l u e   i : t y p e = " T a b l e W i d g e t B a s e V i e w S t a t e " / > < / a : K e y V a l u e O f D i a g r a m O b j e c t K e y a n y T y p e z b w N T n L X > < a : K e y V a l u e O f D i a g r a m O b j e c t K e y a n y T y p e z b w N T n L X > < a : K e y > < K e y > C o l u m n s \ C o n v e r t e d   A c c o u n t   I D < / K e y > < / a : K e y > < a : V a l u e   i : t y p e = " T a b l e W i d g e t B a s e V i e w S t a t e " / > < / a : K e y V a l u e O f D i a g r a m O b j e c t K e y a n y T y p e z b w N T n L X > < a : K e y V a l u e O f D i a g r a m O b j e c t K e y a n y T y p e z b w N T n L X > < a : K e y > < K e y > C o l u m n s \ C o n v e r t e d   O p p o r t u n i t y   I D 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 C o l u m n s \ C r e a t e   i n   Z e n d e s k < / K e y > < / a : K e y > < a : V a l u e   i : t y p e = " T a b l e W i d g e t B a s e V i e w S t a t e " / > < / a : K e y V a l u e O f D i a g r a m O b j e c t K e y a n y T y p e z b w N T n L X > < a : K e y V a l u e O f D i a g r a m O b j e c t K e y a n y T y p e z b w N T n L X > < a : K e y > < K e y > C o l u m n s \ C r e a t e d   B y   e C o n t a c t s < / 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 C o l u m n s \ D e a d   R e a s o n < / K e y > < / a : K e y > < a : V a l u e   i : t y p e = " T a b l e W i d g e t B a s e V i e w S t a t e " / > < / a : K e y V a l u e O f D i a g r a m O b j e c t K e y a n y T y p e z b w N T n L X > < a : K e y V a l u e O f D i a g r a m O b j e c t K e y a n y T y p e z b w N T n L X > < a : K e y > < K e y > C o l u m n s \ E m a i l   O p t   O u t < / K e y > < / a : K e y > < a : V a l u e   i : t y p e = " T a b l e W i d g e t B a s e V i e w S t a t e " / > < / a : K e y V a l u e O f D i a g r a m O b j e c t K e y a n y T y p e z b w N T n L X > < a : K e y V a l u e O f D i a g r a m O b j e c t K e y a n y T y p e z b w N T n L X > < a : K e y > < K e y > C o l u m n s \ G o o g l e   A n a l y t i c s   C a m p a i g n < / 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 C o l u m n s \ i s C r e a t e d U p d a t e d F l a g < / K e y > < / a : K e y > < a : V a l u e   i : t y p e = " T a b l e W i d g e t B a s e V i e w S t a t e " / > < / a : K e y V a l u e O f D i a g r a m O b j e c t K e y a n y T y p e z b w N T n L X > < a : K e y V a l u e O f D i a g r a m O b j e c t K e y a n y T y p e z b w N T n L X > < a : K e y > < K e y > C o l u m n s \ K e y   A c c o u n t < / K e y > < / a : K e y > < a : V a l u e   i : t y p e = " T a b l e W i d g e t B a s e V i e w S t a t e " / > < / a : K e y V a l u e O f D i a g r a m O b j e c t K e y a n y T y p e z b w N T n L X > < a : K e y V a l u e O f D i a g r a m O b j e c t K e y a n y T y p e z b w N T n L X > < a : K e y > < K e y > C o l u m n s \ L a s t   S t a t u s   C h a n g e < / K e y > < / a : K e y > < a : V a l u e   i : t y p e = " T a b l e W i d g e t B a s e V i e w S t a t e " / > < / a : K e y V a l u e O f D i a g r a m O b j e c t K e y a n y T y p e z b w N T n L X > < a : K e y V a l u e O f D i a g r a m O b j e c t K e y a n y T y p e z b w N T n L X > < a : K e y > < K e y > C o l u m n s \ L e a d   A p p l i c a t i o n < / K e y > < / a : K e y > < a : V a l u e   i : t y p e = " T a b l e W i d g e t B a s e V i e w S t a t e " / > < / a : K e y V a l u e O f D i a g r a m O b j e c t K e y a n y T y p e z b w N T n L X > < a : K e y V a l u e O f D i a g r a m O b j e c t K e y a n y T y p e z b w N T n L X > < a : K e y > < K e y > C o l u m n s \ L e a d   I D < / 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 C o l u m n s \ L e a d   S t a t u s   a t   C o n v e r s i o n < / K e y > < / a : K e y > < a : V a l u e   i : t y p e = " T a b l e W i d g e t B a s e V i e w S t a t e " / > < / a : K e y V a l u e O f D i a g r a m O b j e c t K e y a n y T y p e z b w N T n L X > < a : K e y V a l u e O f D i a g r a m O b j e c t K e y a n y T y p e z b w N T n L X > < a : K e y > < K e y > C o l u m n s \ L e a d   S t a t u s   A u t o m a t i o n   O v e r r i d e < / K e y > < / a : K e y > < a : V a l u e   i : t y p e = " T a b l e W i d g e t B a s e V i e w S t a t e " / > < / a : K e y V a l u e O f D i a g r a m O b j e c t K e y a n y T y p e z b w N T n L X > < a : K e y V a l u e O f D i a g r a m O b j e c t K e y a n y T y p e z b w N T n L X > < a : K e y > < K e y > C o l u m n s \ L e a d   T y p e < / K e y > < / a : K e y > < a : V a l u e   i : t y p e = " T a b l e W i d g e t B a s e V i e w S t a t e " / > < / a : K e y V a l u e O f D i a g r a m O b j e c t K e y a n y T y p e z b w N T n L X > < a : K e y V a l u e O f D i a g r a m O b j e c t K e y a n y T y p e z b w N T n L X > < a : K e y > < K e y > C o l u m n s \ L e a d C o n S o u r c e < / K e y > < / a : K e y > < a : V a l u e   i : t y p e = " T a b l e W i d g e t B a s e V i e w S t a t e " / > < / a : K e y V a l u e O f D i a g r a m O b j e c t K e y a n y T y p e z b w N T n L X > < a : K e y V a l u e O f D i a g r a m O b j e c t K e y a n y T y p e z b w N T n L X > < a : K e y > < K e y > C o l u m n s \ L e a d R e c o r d T y p e < / K e y > < / a : K e y > < a : V a l u e   i : t y p e = " T a b l e W i d g e t B a s e V i e w S t a t e " / > < / a : K e y V a l u e O f D i a g r a m O b j e c t K e y a n y T y p e z b w N T n L X > < a : K e y V a l u e O f D i a g r a m O b j e c t K e y a n y T y p e z b w N T n L X > < a : K e y > < K e y > C o l u m n s \ L S   T e a m   N o t i f i e d < / K e y > < / a : K e y > < a : V a l u e   i : t y p e = " T a b l e W i d g e t B a s e V i e w S t a t e " / > < / a : K e y V a l u e O f D i a g r a m O b j e c t K e y a n y T y p e z b w N T n L X > < a : K e y V a l u e O f D i a g r a m O b j e c t K e y a n y T y p e z b w N T n L X > < a : K e y > < K e y > C o l u m n s \ M a r k e t i n g   S e g m e n t a t i o n < / 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 C o l u m n s \ M e d i a   P r o v i d e r < / K e y > < / a : K e y > < a : V a l u e   i : t y p e = " T a b l e W i d g e t B a s e V i e w S t a t e " / > < / a : K e y V a l u e O f D i a g r a m O b j e c t K e y a n y T y p e z b w N T n L X > < a : K e y V a l u e O f D i a g r a m O b j e c t K e y a n y T y p e z b w N T n L X > < a : K e y > < K e y > C o l u m n s \ N e e d s   S c o r e   S y n c e d < / K e y > < / a : K e y > < a : V a l u e   i : t y p e = " T a b l e W i d g e t B a s e V i e w S t a t e " / > < / a : K e y V a l u e O f D i a g r a m O b j e c t K e y a n y T y p e z b w N T n L X > < a : K e y V a l u e O f D i a g r a m O b j e c t K e y a n y T y p e z b w N T n L X > < a : K e y > < K e y > C o l u m n s \ N e x t _ S t e p _ _ c   ( L e a d s ) < / K e y > < / a : K e y > < a : V a l u e   i : t y p e = " T a b l e W i d g e t B a s e V i e w S t a t e " / > < / a : K e y V a l u e O f D i a g r a m O b j e c t K e y a n y T y p e z b w N T n L X > < a : K e y V a l u e O f D i a g r a m O b j e c t K e y a n y T y p e z b w N T n L X > < a : K e y > < K e y > C o l u m n s \ O p t e d   O u t   o f   E m a i l < / K e y > < / a : K e y > < a : V a l u e   i : t y p e = " T a b l e W i d g e t B a s e V i e w S t a t e " / > < / a : K e y V a l u e O f D i a g r a m O b j e c t K e y a n y T y p e z b w N T n L X > < a : K e y V a l u e O f D i a g r a m O b j e c t K e y a n y T y p e z b w N T n L X > < a : K e y > < K e y > C o l u m n s \ O t h e r   D e a d   R e a s o n < / 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 C o l u m n s \ O t h e r   R e s e a r c h   A r e a < / K e y > < / a : K e y > < a : V a l u e   i : t y p e = " T a b l e W i d g e t B a s e V i e w S t a t e " / > < / a : K e y V a l u e O f D i a g r a m O b j e c t K e y a n y T y p e z b w N T n L X > < a : K e y V a l u e O f D i a g r a m O b j e c t K e y a n y T y p e z b w N T n L X > < a : K e y > < K e y > C o l u m n s \ P a r d o t   C o n v e r s i o n   D a t e < / K e y > < / a : K e y > < a : V a l u e   i : t y p e = " T a b l e W i d g e t B a s e V i e w S t a t e " / > < / a : K e y V a l u e O f D i a g r a m O b j e c t K e y a n y T y p e z b w N T n L X > < a : K e y V a l u e O f D i a g r a m O b j e c t K e y a n y T y p e z b w N T n L X > < a : K e y > < K e y > C o l u m n s \ P a r d o t   C o n v e r s i o n   O b j e c t   T y p e < / K e y > < / a : K e y > < a : V a l u e   i : t y p e = " T a b l e W i d g e t B a s e V i e w S t a t e " / > < / a : K e y V a l u e O f D i a g r a m O b j e c t K e y a n y T y p e z b w N T n L X > < a : K e y V a l u e O f D i a g r a m O b j e c t K e y a n y T y p e z b w N T n L X > < a : K e y > < K e y > C o l u m n s \ P a r d o t   C r e a t e d   D a t e < / K e y > < / a : K e y > < a : V a l u e   i : t y p e = " T a b l e W i d g e t B a s e V i e w S t a t e " / > < / a : K e y V a l u e O f D i a g r a m O b j e c t K e y a n y T y p e z b w N T n L X > < a : K e y V a l u e O f D i a g r a m O b j e c t K e y a n y T y p e z b w N T n L X > < a : K e y > < K e y > C o l u m n s \ P a r d o t   F i r s t   A c t i v i t y < / K e y > < / a : K e y > < a : V a l u e   i : t y p e = " T a b l e W i d g e t B a s e V i e w S t a t e " / > < / a : K e y V a l u e O f D i a g r a m O b j e c t K e y a n y T y p e z b w N T n L X > < a : K e y V a l u e O f D i a g r a m O b j e c t K e y a n y T y p e z b w N T n L X > < a : K e y > < K e y > C o l u m n s \ P a r d o t   F i r s t   R e f e r r e r   Q u e r y < / K e y > < / a : K e y > < a : V a l u e   i : t y p e = " T a b l e W i d g e t B a s e V i e w S t a t e " / > < / a : K e y V a l u e O f D i a g r a m O b j e c t K e y a n y T y p e z b w N T n L X > < a : K e y V a l u e O f D i a g r a m O b j e c t K e y a n y T y p e z b w N T n L X > < a : K e y > < K e y > C o l u m n s \ P a r d o t   F i r s t   R e f e r r e r   T y p e < / K e y > < / a : K e y > < a : V a l u e   i : t y p e = " T a b l e W i d g e t B a s e V i e w S t a t e " / > < / a : K e y V a l u e O f D i a g r a m O b j e c t K e y a n y T y p e z b w N T n L X > < a : K e y V a l u e O f D i a g r a m O b j e c t K e y a n y T y p e z b w N T n L X > < a : K e y > < K e y > C o l u m n s \ P a r d o t   G r a d e < / K e y > < / a : K e y > < a : V a l u e   i : t y p e = " T a b l e W i d g e t B a s e V i e w S t a t e " / > < / a : K e y V a l u e O f D i a g r a m O b j e c t K e y a n y T y p e z b w N T n L X > < a : K e y V a l u e O f D i a g r a m O b j e c t K e y a n y T y p e z b w N T n L X > < a : K e y > < K e y > C o l u m n s \ P a r d o t   H a r d   B o u n c e d < / K e y > < / a : K e y > < a : V a l u e   i : t y p e = " T a b l e W i d g e t B a s e V i e w S t a t e " / > < / a : K e y V a l u e O f D i a g r a m O b j e c t K e y a n y T y p e z b w N T n L X > < a : K e y V a l u e O f D i a g r a m O b j e c t K e y a n y T y p e z b w N T n L X > < a : K e y > < K e y > C o l u m n s \ P a r d o t   L a s t   A c t i v i t y < / K e y > < / a : K e y > < a : V a l u e   i : t y p e = " T a b l e W i d g e t B a s e V i e w S t a t e " / > < / a : K e y V a l u e O f D i a g r a m O b j e c t K e y a n y T y p e z b w N T n L X > < a : K e y V a l u e O f D i a g r a m O b j e c t K e y a n y T y p e z b w N T n L X > < a : K e y > < K e y > C o l u m n s \ P a r d o t   L a s t   S c o r e d   A t < / K e y > < / a : K e y > < a : V a l u e   i : t y p e = " T a b l e W i d g e t B a s e V i e w S t a t e " / > < / a : K e y V a l u e O f D i a g r a m O b j e c t K e y a n y T y p e z b w N T n L X > < a : K e y V a l u e O f D i a g r a m O b j e c t K e y a n y T y p e z b w N T n L X > < a : K e y > < K e y > C o l u m n s \ P r e - A c t - o n   W o r k i n g   L e a d < / 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 C o l u m n s \ R e s e a r c h   A r e a < / K e y > < / a : K e y > < a : V a l u e   i : t y p e = " T a b l e W i d g e t B a s e V i e w S t a t e " / > < / a : K e y V a l u e O f D i a g r a m O b j e c t K e y a n y T y p e z b w N T n L X > < a : K e y V a l u e O f D i a g r a m O b j e c t K e y a n y T y p e z b w N T n L X > < a : K e y > < K e y > C o l u m n s \ S e c o n d a r y   A p p l i c a t i o n < / K e y > < / a : K e y > < a : V a l u e   i : t y p e = " T a b l e W i d g e t B a s e V i e w S t a t e " / > < / a : K e y V a l u e O f D i a g r a m O b j e c t K e y a n y T y p e z b w N T n L X > < a : K e y V a l u e O f D i a g r a m O b j e c t K e y a n y T y p e z b w N T n L X > < a : K e y > < K e y > C o l u m n s \ S S   T e a m   N o t i f i e d < / 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 C o l u m n s \ S t a t u s   ( S i m p l i f i e d ) < / K e y > < / a : K e y > < a : V a l u e   i : t y p e = " T a b l e W i d g e t B a s e V i e w S t a t e " / > < / a : K e y V a l u e O f D i a g r a m O b j e c t K e y a n y T y p e z b w N T n L X > < a : K e y V a l u e O f D i a g r a m O b j e c t K e y a n y T y p e z b w N T n L X > < a : K e y > < K e y > C o l u m n s \ T r a i n e d < / K e y > < / a : K e y > < a : V a l u e   i : t y p e = " T a b l e W i d g e t B a s e V i e w S t a t e " / > < / a : K e y V a l u e O f D i a g r a m O b j e c t K e y a n y T y p e z b w N T n L X > < a : K e y V a l u e O f D i a g r a m O b j e c t K e y a n y T y p e z b w N T n L X > < a : K e y > < K e y > C o l u m n s \ W e b   L e a d   N o t i f i c a t i o n   S e n t < / K e y > < / a : K e y > < a : V a l u e   i : t y p e = " T a b l e W i d g e t B a s e V i e w S t a t e " / > < / a : K e y V a l u e O f D i a g r a m O b j e c t K e y a n y T y p e z b w N T n L X > < a : K e y V a l u e O f D i a g r a m O b j e c t K e y a n y T y p e z b w N T n L X > < a : K e y > < K e y > C o l u m n s \ Z e n d e s k _ O u t o f S y n c < / K e y > < / a : K e y > < a : V a l u e   i : t y p e = " T a b l e W i d g e t B a s e V i e w S t a t e " / > < / a : K e y V a l u e O f D i a g r a m O b j e c t K e y a n y T y p e z b w N T n L X > < a : K e y V a l u e O f D i a g r a m O b j e c t K e y a n y T y p e z b w N T n L X > < a : K e y > < K e y > C o l u m n s \ #   C o n v e r t e d   A c c o u n t s < / K e y > < / a : K e y > < a : V a l u e   i : t y p e = " T a b l e W i d g e t B a s e V i e w S t a t e " / > < / a : K e y V a l u e O f D i a g r a m O b j e c t K e y a n y T y p e z b w N T n L X > < a : K e y V a l u e O f D i a g r a m O b j e c t K e y a n y T y p e z b w N T n L X > < a : K e y > < K e y > C o l u m n s \ #   C o n v e r t e d   O p p o r t u n i t i e s < / K e y > < / a : K e y > < a : V a l u e   i : t y p e = " T a b l e W i d g e t B a s e V i e w S t a t e " / > < / a : K e y V a l u e O f D i a g r a m O b j e c t K e y a n y T y p e z b w N T n L X > < a : K e y V a l u e O f D i a g r a m O b j e c t K e y a n y T y p e z b w N T n L X > < a : K e y > < K e y > C o l u m n s \ C a m p a i g n   M e m b e r s h i p   C o u n t < / K e y > < / a : K e y > < a : V a l u e   i : t y p e = " T a b l e W i d g e t B a s e V i e w S t a t e " / > < / a : K e y V a l u e O f D i a g r a m O b j e c t K e y a n y T y p e z b w N T n L X > < a : K e y V a l u e O f D i a g r a m O b j e c t K e y a n y T y p e z b w N T n L X > < a : K e y > < K e y > C o l u m n s \ C o n v e r s i o n   R a t e < / K e y > < / a : K e y > < a : V a l u e   i : t y p e = " T a b l e W i d g e t B a s e V i e w S t a t e " / > < / a : K e y V a l u e O f D i a g r a m O b j e c t K e y a n y T y p e z b w N T n L X > < a : K e y V a l u e O f D i a g r a m O b j e c t K e y a n y T y p e z b w N T n L X > < a : K e y > < K e y > C o l u m n s \ L e a d   S c o r e < / K e y > < / a : K e y > < a : V a l u e   i : t y p e = " T a b l e W i d g e t B a s e V i e w S t a t e " / > < / a : K e y V a l u e O f D i a g r a m O b j e c t K e y a n y T y p e z b w N T n L X > < a : K e y V a l u e O f D i a g r a m O b j e c t K e y a n y T y p e z b w N T n L X > < a : K e y > < K e y > C o l u m n s \ N u m b e r   o f   R e c o r d s < / K e y > < / a : K e y > < a : V a l u e   i : t y p e = " T a b l e W i d g e t B a s e V i e w S t a t e " / > < / a : K e y V a l u e O f D i a g r a m O b j e c t K e y a n y T y p e z b w N T n L X > < a : K e y V a l u e O f D i a g r a m O b j e c t K e y a n y T y p e z b w N T n L X > < a : K e y > < K e y > C o l u m n s \ P a r d o t   S c o r e < / K e y > < / a : K e y > < a : V a l u e   i : t y p e = " T a b l e W i d g e t B a s e V i e w S t a t e " / > < / a : K e y V a l u e O f D i a g r a m O b j e c t K e y a n y T y p e z b w N T n L X > < a : K e y V a l u e O f D i a g r a m O b j e c t K e y a n y T y p e z b w N T n L X > < a : K e y > < K e y > C o l u m n s \ P o p u l a t i o n   D e n s i t y < / K e y > < / a : K e y > < a : V a l u e   i : t y p e = " T a b l e W i d g e t B a s e V i e w S t a t e " / > < / a : K e y V a l u e O f D i a g r a m O b j e c t K e y a n y T y p e z b w N T n L X > < a : K e y V a l u e O f D i a g r a m O b j e c t K e y a n y T y p e z b w N T n L X > < a : K e y > < K e y > C o l u m n s \ T o t a l   L e a d s 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 o p p o r t u n i t y _ t a b l e 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 o p p o r t u n i t y _ t a b l e 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 C o l u m n s \ B a c k l o g   R e v < / K e y > < / a : K e y > < a : V a l u e   i : t y p e = " T a b l e W i d g e t B a s e V i e w S t a t e " / > < / a : K e y V a l u e O f D i a g r a m O b j e c t K e y a n y T y p e z b w N T n L X > < a : K e y V a l u e O f D i a g r a m O b j e c t K e y a n y T y p e z b w N T n L X > < a : K e y > < K e y > C o l u m n s \ B i o   R e a c t o r s   u s e d < / K e y > < / a : K e y > < a : V a l u e   i : t y p e = " T a b l e W i d g e t B a s e V i e w S t a t e " / > < / a : K e y V a l u e O f D i a g r a m O b j e c t K e y a n y T y p e z b w N T n L X > < a : K e y V a l u e O f D i a g r a m O b j e c t K e y a n y T y p e z b w N T n L X > < a : K e y > < K e y > C o l u m n s \ B M   T e s t < / K e y > < / a : K e y > < a : V a l u e   i : t y p e = " T a b l e W i d g e t B a s e V i e w S t a t e " / > < / a : K e y V a l u e O f D i a g r a m O b j e c t K e y a n y T y p e z b w N T n L X > < a : K e y V a l u e O f D i a g r a m O b j e c t K e y a n y T y p e z b w N T n L X > < a : K e y > < K e y > C o l u m n s \ C a m p a i g n   I D < / K e y > < / a : K e y > < a : V a l u e   i : t y p e = " T a b l e W i d g e t B a s e V i e w S t a t e " / > < / a : K e y V a l u e O f D i a g r a m O b j e c t K e y a n y T y p e z b w N T n L X > < a : K e y V a l u e O f D i a g r a m O b j e c t K e y a n y T y p e z b w N T n L X > < a : K e y > < K e y > C o l u m n s \ C e l l   C u l t u r e   M e d i a < / K e y > < / a : K e y > < a : V a l u e   i : t y p e = " T a b l e W i d g e t B a s e V i e w S t a t e " / > < / a : K e y V a l u e O f D i a g r a m O b j e c t K e y a n y T y p e z b w N T n L X > < a : K e y V a l u e O f D i a g r a m O b j e c t K e y a n y T y p e z b w N T n L X > < a : K e y > < K e y > C o l u m n s \ C e l l   T y p e < / K e y > < / a : K e y > < a : V a l u e   i : t y p e = " T a b l e W i d g e t B a s e V i e w S t a t e " / > < / a : K e y V a l u e O f D i a g r a m O b j e c t K e y a n y T y p e z b w N T n L X > < a : K e y V a l u e O f D i a g r a m O b j e c t K e y a n y T y p e z b w N T n L X > < a : K e y > < K e y > C o l u m n s \ C l o s e   D a t e < / K e y > < / a : K e y > < a : V a l u e   i : t y p e = " T a b l e W i d g e t B a s e V i e w S t a t e " / > < / a : K e y V a l u e O f D i a g r a m O b j e c t K e y a n y T y p e z b w N T n L X > < a : K e y V a l u e O f D i a g r a m O b j e c t K e y a n y T y p e z b w N T n L X > < a : K e y > < K e y > C o l u m n s \ C l o s e d < / K e y > < / a : K e y > < a : V a l u e   i : t y p e = " T a b l e W i d g e t B a s e V i e w S t a t e " / > < / a : K e y V a l u e O f D i a g r a m O b j e c t K e y a n y T y p e z b w N T n L X > < a : K e y V a l u e O f D i a g r a m O b j e c t K e y a n y T y p e z b w N T n L X > < a : K e y > < K e y > C o l u m n s \ C l o s e d   L o s t   R e a s o n < / K e y > < / a : K e y > < a : V a l u e   i : t y p e = " T a b l e W i d g e t B a s e V i e w S t a t e " / > < / a : K e y V a l u e O f D i a g r a m O b j e c t K e y a n y T y p e z b w N T n L X > < a : K e y V a l u e O f D i a g r a m O b j e c t K e y a n y T y p e z b w N T n L X > < a : K e y > < K e y > C o l u m n s \ C o m p e t i t i v e   P r o d u c t   D e t a i l s < / K e y > < / a : K e y > < a : V a l u e   i : t y p e = " T a b l e W i d g e t B a s e V i e w S t a t e " / > < / a : K e y V a l u e O f D i a g r a m O b j e c t K e y a n y T y p e z b w N T n L X > < a : K e y V a l u e O f D i a g r a m O b j e c t K e y a n y T y p e z b w N T n L X > < a : K e y > < K e y > C o l u m n s \ C o n t a c t   I D < / K e y > < / a : K e y > < a : V a l u e   i : t y p e = " T a b l e W i d g e t B a s e V i e w S t a t e " / > < / a : K e y V a l u e O f D i a g r a m O b j e c t K e y a n y T y p e z b w N T n L X > < a : K e y V a l u e O f D i a g r a m O b j e c t K e y a n y T y p e z b w N T n L X > < a : K e y > < K e y > C o l u m n s \ C O V I D   N o t e s < / K e y > < / a : K e y > < a : V a l u e   i : t y p e = " T a b l e W i d g e t B a s e V i e w S t a t e " / > < / a : K e y V a l u e O f D i a g r a m O b j e c t K e y a n y T y p e z b w N T n L X > < a : K e y V a l u e O f D i a g r a m O b j e c t K e y a n y T y p e z b w N T n L X > < a : K e y > < K e y > C o l u m n s \ C O V I D   S t a t u s < / 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 b y   L e a d   C o n v e r s i o n < / 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 C o l u m n s \ D a t e   O p p o r t u n i t y   w a s   C l o s e d < / 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 C o l u m n s \ D O R   D i s t r i b u t o r < / K e y > < / a : K e y > < a : V a l u e   i : t y p e = " T a b l e W i d g e t B a s e V i e w S t a t e " / > < / a : K e y V a l u e O f D i a g r a m O b j e c t K e y a n y T y p e z b w N T n L X > < a : K e y V a l u e O f D i a g r a m O b j e c t K e y a n y T y p e z b w N T n L X > < a : K e y > < K e y > C o l u m n s \ D O R   E x p i r a t i o n < / K e y > < / a : K e y > < a : V a l u e   i : t y p e = " T a b l e W i d g e t B a s e V i e w S t a t e " / > < / a : K e y V a l u e O f D i a g r a m O b j e c t K e y a n y T y p e z b w N T n L X > < a : K e y V a l u e O f D i a g r a m O b j e c t K e y a n y T y p e z b w N T n L X > < a : K e y > < K e y > C o l u m n s \ F i n a l   Q u o t e < / K e y > < / a : K e y > < a : V a l u e   i : t y p e = " T a b l e W i d g e t B a s e V i e w S t a t e " / > < / a : K e y V a l u e O f D i a g r a m O b j e c t K e y a n y T y p e z b w N T n L X > < a : K e y V a l u e O f D i a g r a m O b j e c t K e y a n y T y p e z b w N T n L X > < a : K e y > < K e y > C o l u m n s \ F i s c a l   P e r i o d < / 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 C o l u m n s \ F o r e c a s t   C a t e g o r y < / K e y > < / a : K e y > < a : V a l u e   i : t y p e = " T a b l e W i d g e t B a s e V i e w S t a t e " / > < / a : K e y V a l u e O f D i a g r a m O b j e c t K e y a n y T y p e z b w N T n L X > < a : K e y V a l u e O f D i a g r a m O b j e c t K e y a n y T y p e z b w N T n L X > < a : K e y > < K e y > C o l u m n s \ F o r e c a s t   C a t e g o r y 1 < / K e y > < / a : K e y > < a : V a l u e   i : t y p e = " T a b l e W i d g e t B a s e V i e w S t a t e " / > < / a : K e y V a l u e O f D i a g r a m O b j e c t K e y a n y T y p e z b w N T n L X > < a : K e y V a l u e O f D i a g r a m O b j e c t K e y a n y T y p e z b w N T n L X > < a : K e y > < K e y > C o l u m n s \ F o r e c a s t   Q   C o m m i t < / K e y > < / a : K e y > < a : V a l u e   i : t y p e = " T a b l e W i d g e t B a s e V i e w S t a t e " / > < / a : K e y V a l u e O f D i a g r a m O b j e c t K e y a n y T y p e z b w N T n L X > < a : K e y V a l u e O f D i a g r a m O b j e c t K e y a n y T y p e z b w N T n L X > < a : K e y > < K e y > C o l u m n s \ F o r e c a s t   Q   P r i o r   C o m m i t < / K e y > < / a : K e y > < a : V a l u e   i : t y p e = " T a b l e W i d g e t B a s e V i e w S t a t e " / > < / a : K e y V a l u e O f D i a g r a m O b j e c t K e y a n y T y p e z b w N T n L X > < a : K e y V a l u e O f D i a g r a m O b j e c t K e y a n y T y p e z b w N T n L X > < a : K e y > < K e y > C o l u m n s \ F u n d i n g   S o u r c e < / K e y > < / a : K e y > < a : V a l u e   i : t y p e = " T a b l e W i d g e t B a s e V i e w S t a t e " / > < / a : K e y V a l u e O f D i a g r a m O b j e c t K e y a n y T y p e z b w N T n L X > < a : K e y V a l u e O f D i a g r a m O b j e c t K e y a n y T y p e z b w N T n L X > < a : K e y > < K e y > C o l u m n s \ H a s   L i n e   I t e m < / K e y > < / a : K e y > < a : V a l u e   i : t y p e = " T a b l e W i d g e t B a s e V i e w S t a t e " / > < / a : K e y V a l u e O f D i a g r a m O b j e c t K e y a n y T y p e z b w N T n L X > < a : K e y V a l u e O f D i a g r a m O b j e c t K e y a n y T y p e z b w N T n L X > < a : K e y > < K e y > C o l u m n s \ H a s   O p e n   A c t i v i t y < / K e y > < / a : K e y > < a : V a l u e   i : t y p e = " T a b l e W i d g e t B a s e V i e w S t a t e " / > < / a : K e y V a l u e O f D i a g r a m O b j e c t K e y a n y T y p e z b w N T n L X > < a : K e y V a l u e O f D i a g r a m O b j e c t K e y a n y T y p e z b w N T n L X > < a : K e y > < K e y > C o l u m n s \ H a s   O v e r d u e   T a s k < / 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 C o l u m n s \ I n s t a l l   T h i s   Q u a r t e r < / K e y > < / a : K e y > < a : V a l u e   i : t y p e = " T a b l e W i d g e t B a s e V i e w S t a t e " / > < / a : K e y V a l u e O f D i a g r a m O b j e c t K e y a n y T y p e z b w N T n L X > < a : K e y V a l u e O f D i a g r a m O b j e c t K e y a n y T y p e z b w N T n L X > < a : K e y > < K e y > C o l u m n s \ I n t e r f a c e   T y p e < / K e y > < / a : K e y > < a : V a l u e   i : t y p e = " T a b l e W i d g e t B a s e V i e w S t a t e " / > < / a : K e y V a l u e O f D i a g r a m O b j e c t K e y a n y T y p e z b w N T n L X > < a : K e y V a l u e O f D i a g r a m O b j e c t K e y a n y T y p e z b w N T n L X > < a : K e y > < K e y > C o l u m n s \ I n t e r n a l   F o r e c a s t < / 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 S t a g e   C h a n g e   D a t e < / K e y > < / a : K e y > < a : V a l u e   i : t y p e = " T a b l e W i d g e t B a s e V i e w S t a t e " / > < / a : K e y V a l u e O f D i a g r a m O b j e c t K e y a n y T y p e z b w N T n L X > < a : K e y V a l u e O f D i a g r a m O b j e c t K e y a n y T y p e z b w N T n L X > < a : K e y > < K e y > C o l u m n s \ L a s t   S t a g e   C h a n g e   D a t e 1 < / 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 C o l u m n s \ L D O < / K e y > < / a : K e y > < a : V a l u e   i : t y p e = " T a b l e W i d g e t B a s e V i e w S t a t e " / > < / a : K e y V a l u e O f D i a g r a m O b j e c t K e y a n y T y p e z b w N T n L X > < a : K e y V a l u e O f D i a g r a m O b j e c t K e y a n y T y p e z b w N T n L X > < a : K e y > < K e y > C o l u m n s \ L D O   P r i o r i t y   L e v e l < / K e y > < / a : K e y > < a : V a l u e   i : t y p e = " T a b l e W i d g e t B a s e V i e w S t a t e " / > < / a : K e y V a l u e O f D i a g r a m O b j e c t K e y a n y T y p e z b w N T n L X > < a : K e y V a l u e O f D i a g r a m O b j e c t K e y a n y T y p e z b w N T n L X > < a : K e y > < K e y > C o l u m n s \ L e a d   A p p l i c a t i o n < / 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 C o l u m n s \ L S   O t h e r   R e s e a r c h   A r e a < / K e y > < / a : K e y > < a : V a l u e   i : t y p e = " T a b l e W i d g e t B a s e V i e w S t a t e " / > < / a : K e y V a l u e O f D i a g r a m O b j e c t K e y a n y T y p e z b w N T n L X > < a : K e y V a l u e O f D i a g r a m O b j e c t K e y a n y T y p e z b w N T n L X > < a : K e y > < K e y > C o l u m n s \ L S   R e s e a r c h   A r e a < / 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 C o l u m n s \ M e d i a   P r o v i d e r < / K e y > < / a : K e y > < a : V a l u e   i : t y p e = " T a b l e W i d g e t B a s e V i e w S t a t e " / > < / a : K e y V a l u e O f D i a g r a m O b j e c t K e y a n y T y p e z b w N T n L X > < a : K e y V a l u e O f D i a g r a m O b j e c t K e y a n y T y p e z b w N T n L X > < a : K e y > < K e y > C o l u m n s \ O p p o r t u n i t y   I D < / K e y > < / a : K e y > < a : V a l u e   i : t y p e = " T a b l e W i d g e t B a s e V i e w S t a t e " / > < / a : K e y V a l u e O f D i a g r a m O b j e c t K e y a n y T y p e z b w N T n L X > < a : K e y V a l u e O f D i a g r a m O b j e c t K e y a n y T y p e z b w N T n L X > < a : K e y > < K e y > C o l u m n s \ O p p o r t u n i t y   T y p e < / K e y > < / a : K e y > < a : V a l u e   i : t y p e = " T a b l e W i d g e t B a s e V i e w S t a t e " / > < / a : K e y V a l u e O f D i a g r a m O b j e c t K e y a n y T y p e z b w N T n L X > < a : K e y V a l u e O f D i a g r a m O b j e c t K e y a n y T y p e z b w N T n L X > < a : K e y > < K e y > C o l u m n s \ O r d e r   F i n a l i z e d < / K e y > < / a : K e y > < a : V a l u e   i : t y p e = " T a b l e W i d g e t B a s e V i e w S t a t e " / > < / a : K e y V a l u e O f D i a g r a m O b j e c t K e y a n y T y p e z b w N T n L X > < a : K e y V a l u e O f D i a g r a m O b j e c t K e y a n y T y p e z b w N T n L X > < a : K e y > < K e y > C o l u m n s \ O t h e r   C l o s e d   L o s t   D e t a i l s < / 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 C o l u m n s \ O t h e r   R e s e a r c h   A r e a < / 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 C o l u m n s \ P r i c e   B o o k   I D < / 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 C o l u m n s \ P r i m a r y   A p p l i c a t i o n   ( F F ) < / K e y > < / a : K e y > < a : V a l u e   i : t y p e = " T a b l e W i d g e t B a s e V i e w S t a t e " / > < / a : K e y V a l u e O f D i a g r a m O b j e c t K e y a n y T y p e z b w N T n L X > < a : K e y V a l u e O f D i a g r a m O b j e c t K e y a n y T y p e z b w N T n L X > < a : K e y > < K e y > C o l u m n s \ P r i m a r y   C o n t a c t 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 C o l u m n s \ P r o d u c t   o f   I n t e r e s t < / K e y > < / a : K e y > < a : V a l u e   i : t y p e = " T a b l e W i d g e t B a s e V i e w S t a t e " / > < / a : K e y V a l u e O f D i a g r a m O b j e c t K e y a n y T y p e z b w N T n L X > < a : K e y V a l u e O f D i a g r a m O b j e c t K e y a n y T y p e z b w N T n L X > < a : K e y > < K e y > C o l u m n s \ P u r c h a s e   A g e n t < / K e y > < / a : K e y > < a : V a l u e   i : t y p e = " T a b l e W i d g e t B a s e V i e w S t a t e " / > < / a : K e y V a l u e O f D i a g r a m O b j e c t K e y a n y T y p e z b w N T n L X > < a : K e y V a l u e O f D i a g r a m O b j e c t K e y a n y T y p e z b w N T n L X > < a : K e y > < K e y > C o l u m n s \ Q u o t e 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 C o l u m n s \ R e g i s t e r e d   V e n d o r   ( c o n f i r m e d ) < / K e y > < / a : K e y > < a : V a l u e   i : t y p e = " T a b l e W i d g e t B a s e V i e w S t a t e " / > < / a : K e y V a l u e O f D i a g r a m O b j e c t K e y a n y T y p e z b w N T n L X > < a : K e y V a l u e O f D i a g r a m O b j e c t K e y a n y T y p e z b w N T n L X > < a : K e y > < K e y > C o l u m n s \ S e c o n d a r y   A p p l i c a t i o n   ( F F ) < / K e y > < / a : K e y > < a : V a l u e   i : t y p e = " T a b l e W i d g e t B a s e V i e w S t a t e " / > < / a : K e y V a l u e O f D i a g r a m O b j e c t K e y a n y T y p e z b w N T n L X > < a : K e y V a l u e O f D i a g r a m O b j e c t K e y a n y T y p e z b w N T n L X > < a : K e y > < K e y > C o l u m n s \ S h i p   T h i s   Q u a r t e r < / K e y > < / a : K e y > < a : V a l u e   i : t y p e = " T a b l e W i d g e t B a s e V i e w S t a t e " / > < / a : K e y V a l u e O f D i a g r a m O b j e c t K e y a n y T y p e z b w N T n L X > < a : K e y V a l u e O f D i a g r a m O b j e c t K e y a n y T y p e z b w N T n L X > < a : K e y > < K e y > C o l u m n s \ S h i p   T h i s   Q u a r t e r   L i s t < / K e y > < / a : K e y > < a : V a l u e   i : t y p e = " T a b l e W i d g e t B a s e V i e w S t a t e " / > < / a : K e y V a l u e O f D i a g r a m O b j e c t K e y a n y T y p e z b w N T n L X > < a : K e y V a l u e O f D i a g r a m O b j e c t K e y a n y T y p e z b w N T n L X > < a : K e y > < K e y > C o l u m n s \ S i g n i n g   A u t h o r i t y < / K e y > < / a : K e y > < a : V a l u e   i : t y p e = " T a b l e W i d g e t B a s e V i e w S t a t e " / > < / a : K e y V a l u e O f D i a g r a m O b j e c t K e y a n y T y p e z b w N T n L X > < a : K e y V a l u e O f D i a g r a m O b j e c t K e y a n y T y p e z b w N T n L X > < a : K e y > < K e y > C o l u m n s \ S t a g e < / K e y > < / a : K e y > < a : V a l u e   i : t y p e = " T a b l e W i d g e t B a s e V i e w S t a t e " / > < / a : K e y V a l u e O f D i a g r a m O b j e c t K e y a n y T y p e z b w N T n L X > < a : K e y V a l u e O f D i a g r a m O b j e c t K e y a n y T y p e z b w N T n L X > < a : K e y > < K e y > C o l u m n s \ S t a n d a r d   A p p l i c a t i o n < / 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 C o l u m n s \ T e c h n i c a l   O w n e r < / K e y > < / a : K e y > < a : V a l u e   i : t y p e = " T a b l e W i d g e t B a s e V i e w S t a t e " / > < / a : K e y V a l u e O f D i a g r a m O b j e c t K e y a n y T y p e z b w N T n L X > < a : K e y V a l u e O f D i a g r a m O b j e c t K e y a n y T y p e z b w N T n L X > < a : K e y > < K e y > C o l u m n s \ T r a i n i n g   D a t e < / K e y > < / a : K e y > < a : V a l u e   i : t y p e = " T a b l e W i d g e t B a s e V i e w S t a t e " / > < / a : K e y V a l u e O f D i a g r a m O b j e c t K e y a n y T y p e z b w N T n L X > < a : K e y V a l u e O f D i a g r a m O b j e c t K e y a n y T y p e z b w N T n L X > < a : K e y > < K e y > C o l u m n s \ V a l i d a t e d   C u s t o m e r   N e e d s < / K e y > < / a : K e y > < a : V a l u e   i : t y p e = " T a b l e W i d g e t B a s e V i e w S t a t e " / > < / a : K e y V a l u e O f D i a g r a m O b j e c t K e y a n y T y p e z b w N T n L X > < a : K e y V a l u e O f D i a g r a m O b j e c t K e y a n y T y p e z b w N T n L X > < a : K e y > < K e y > C o l u m n s \ W o n < / K e y > < / a : K e y > < a : V a l u e   i : t y p e = " T a b l e W i d g e t B a s e V i e w S t a t e " / > < / a : K e y V a l u e O f D i a g r a m O b j e c t K e y a n y T y p e z b w N T n L X > < a : K e y V a l u e O f D i a g r a m O b j e c t K e y a n y T y p e z b w N T n L X > < a : K e y > < K e y > C o l u m n s \ #   C l o s e   D a t e   E x t e n s i o n s < / K e y > < / a : K e y > < a : V a l u e   i : t y p e = " T a b l e W i d g e t B a s e V i e w S t a t e " / > < / a : K e y V a l u e O f D i a g r a m O b j e c t K e y a n y T y p e z b w N T n L X > < a : K e y V a l u e O f D i a g r a m O b j e c t K e y a n y T y p e z b w N T n L X > < a : K e y > < K e y > C o l u m n s \ #   C l o s e   D a t e   M o n t h   E x t e n s i o n s < / 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 C o l u m n s \ D a y s   O p e n < / K e y > < / a : K e y > < a : V a l u e   i : t y p e = " T a b l e W i d g e t B a s e V i e w S t a t e " / > < / a : K e y V a l u e O f D i a g r a m O b j e c t K e y a n y T y p e z b w N T n L X > < a : K e y V a l u e O f D i a g r a m O b j e c t K e y a n y T y p e z b w N T n L X > < a : K e y > < K e y > C o l u m n s \ E x p e c t e d   A m o u n t < / K e y > < / a : K e y > < a : V a l u e   i : t y p e = " T a b l e W i d g e t B a s e V i e w S t a t e " / > < / a : K e y V a l u e O f D i a g r a m O b j e c t K e y a n y T y p e z b w N T n L X > < a : K e y V a l u e O f D i a g r a m O b j e c t K e y a n y T y p e z b w N T n L X > < a : K e y > < K e y > C o l u m n s \ P r o b a b i l i t y   ( % ) < / K e y > < / a : K e y > < a : V a l u e   i : t y p e = " T a b l e W i d g e t B a s e V i e w S t a t e " / > < / a : K e y V a l u e O f D i a g r a m O b j e c t K e y a n y T y p e z b w N T n L X > < a : K e y V a l u e O f D i a g r a m O b j e c t K e y a n y T y p e z b w N T n L X > < a : K e y > < K e y > C o l u m n s \ P u s h   C o u n t 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 a c c o u n t 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 a c c o u n t 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 F a x < / 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 C o l u m n s \ A c c o u n t   N a m e < / K e y > < / a : K e y > < a : V a l u e   i : t y p e = " T a b l e W i d g e t B a s e V i e w S t a t e " / > < / a : K e y V a l u e O f D i a g r a m O b j e c t K e y a n y T y p e z b w N T n L X > < a : K e y V a l u e O f D i a g r a m O b j e c t K e y a n y T y p e z b w N T n L X > < a : K e y > < K e y > C o l u m n s \ A c c o u n t   N u m b e r < / K e y > < / a : K e y > < a : V a l u e   i : t y p e = " T a b l e W i d g e t B a s e V i e w S t a t e " / > < / a : K e y V a l u e O f D i a g r a m O b j e c t K e y a n y T y p e z b w N T n L X > < a : K e y V a l u e O f D i a g r a m O b j e c t K e y a n y T y p e z b w N T n L X > < a : K e y > < K e y > C o l u m n s \ A c c o u n t   R a t i n g < / K e y > < / a : K e y > < a : V a l u e   i : t y p e = " T a b l e W i d g e t B a s e V i e w S t a t e " / > < / a : K e y V a l u e O f D i a g r a m O b j e c t K e y a n y T y p e z b w N T n L X > < a : K e y V a l u e O f D i a g r a m O b j e c t K e y a n y T y p e z b w N T n L X > < a : K e y > < K e y > C o l u m n s \ A c c o u n t   S i t e < / K e y > < / a : K e y > < a : V a l u e   i : t y p e = " T a b l e W i d g e t B a s e V i e w S t a t e " / > < / a : K e y V a l u e O f D i a g r a m O b j e c t K e y a n y T y p e z b w N T n L X > < a : K e y V a l u e O f D i a g r a m O b j e c t K e y a n y T y p e z b w N T n L X > < a : K e y > < K e y > C o l u m n s \ A c c o u n t   T y p e < / K e y > < / a : K e y > < a : V a l u e   i : t y p e = " T a b l e W i d g e t B a s e V i e w S t a t e " / > < / a : K e y V a l u e O f D i a g r a m O b j e c t K e y a n y T y p e z b w N T n L X > < a : K e y V a l u e O f D i a g r a m O b j e c t K e y a n y T y p e z b w N T n L X > < a : K e y > < K e y > C o l u m n s \ A p p l i c a t i o n < / K e y > < / a : K e y > < a : V a l u e   i : t y p e = " T a b l e W i d g e t B a s e V i e w S t a t e " / > < / a : K e y V a l u e O f D i a g r a m O b j e c t K e y a n y T y p e z b w N T n L X > < a : K e y V a l u e O f D i a g r a m O b j e c t K e y a n y T y p e z b w N T n L X > < a : K e y > < K e y > C o l u m n s \ B i l l i n g   C i t y < / K e y > < / a : K e y > < a : V a l u e   i : t y p e = " T a b l e W i d g e t B a s e V i e w S t a t e " / > < / a : K e y V a l u e O f D i a g r a m O b j e c t K e y a n y T y p e z b w N T n L X > < a : K e y V a l u e O f D i a g r a m O b j e c t K e y a n y T y p e z b w N T n L X > < a : K e y > < K e y > C o l u m n s \ B i l l i n g   C o u n t r y < / K e y > < / a : K e y > < a : V a l u e   i : t y p e = " T a b l e W i d g e t B a s e V i e w S t a t e " / > < / a : K e y V a l u e O f D i a g r a m O b j e c t K e y a n y T y p e z b w N T n L X > < a : K e y V a l u e O f D i a g r a m O b j e c t K e y a n y T y p e z b w N T n L X > < a : K e y > < K e y > C o l u m n s \ B i l l i n g   S t a t e / P r o v i n c e < / K e y > < / a : K e y > < a : V a l u e   i : t y p e = " T a b l e W i d g e t B a s e V i e w S t a t e " / > < / a : K e y V a l u e O f D i a g r a m O b j e c t K e y a n y T y p e z b w N T n L X > < a : K e y V a l u e O f D i a g r a m O b j e c t K e y a n y T y p e z b w N T n L X > < a : K e y > < K e y > C o l u m n s \ C r e a t e   i n   Z e n d e s k < / 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 C o l u m n s \ C r e a t e d   U p d a t e d   F l a g < / 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 C o l u m n s \ D o m a i n   M a p p i n g < / 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 C o l u m n s \ I s   D e m o   C e n t e r < / 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 C o l u m n s \ L e a d   T y p e < / K e y > < / a : K e y > < a : V a l u e   i : t y p e = " T a b l e W i d g e t B a s e V i e w S t a t e " / > < / a : K e y V a l u e O f D i a g r a m O b j e c t K e y a n y T y p e z b w N T n L X > < a : K e y V a l u e O f D i a g r a m O b j e c t K e y a n y T y p e z b w N T n L X > < a : K e y > < K e y > C o l u m n s \ L i f e   S c i e n c e   K e y A c c o u n t < / 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 C o l u m n s \ O w n e r s h i p < / K e y > < / a : K e y > < a : V a l u e   i : t y p e = " T a b l e W i d g e t B a s e V i e w S t a t e " / > < / a : K e y V a l u e O f D i a g r a m O b j e c t K e y a n y T y p e z b w N T n L X > < a : K e y V a l u e O f D i a g r a m O b j e c t K e y a n y T y p e z b w N T n L X > < a : K e y > < K e y > C o l u m n s \ P a r e n t   A c c o u n t 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 C o l u m n s \ S h i p p i n g   C i t y < / K e y > < / a : K e y > < a : V a l u e   i : t y p e = " T a b l e W i d g e t B a s e V i e w S t a t e " / > < / a : K e y V a l u e O f D i a g r a m O b j e c t K e y a n y T y p e z b w N T n L X > < a : K e y V a l u e O f D i a g r a m O b j e c t K e y a n y T y p e z b w N T n L X > < a : K e y > < K e y > C o l u m n s \ S h i p p i n g   C o u n t r y < / K e y > < / a : K e y > < a : V a l u e   i : t y p e = " T a b l e W i d g e t B a s e V i e w S t a t e " / > < / a : K e y V a l u e O f D i a g r a m O b j e c t K e y a n y T y p e z b w N T n L X > < a : K e y V a l u e O f D i a g r a m O b j e c t K e y a n y T y p e z b w N T n L X > < a : K e y > < K e y > C o l u m n s \ S h i p p i n g   S t a t e / P r o v i n c e < / K e y > < / a : K e y > < a : V a l u e   i : t y p e = " T a b l e W i d g e t B a s e V i e w S t a t e " / > < / a : K e y V a l u e O f D i a g r a m O b j e c t K e y a n y T y p e z b w N T n L X > < a : K e y V a l u e O f D i a g r a m O b j e c t K e y a n y T y p e z b w N T n L X > < a : K e y > < K e y > C o l u m n s \ S h i p p i n g   Z i p / P o s t a l   C o d e < / 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 C o l u m n s \ Z e n d e s k   O r g a n i z a t i o n   I d < / K e y > < / a : K e y > < a : V a l u e   i : t y p e = " T a b l e W i d g e t B a s e V i e w S t a t e " / > < / a : K e y V a l u e O f D i a g r a m O b j e c t K e y a n y T y p e z b w N T n L X > < a : K e y V a l u e O f D i a g r a m O b j e c t K e y a n y T y p e z b w N T n L X > < a : K e y > < K e y > C o l u m n s \ Z e n d e s k   O u t o f S y n c < / K e y > < / a : K e y > < a : V a l u e   i : t y p e = " T a b l e W i d g e t B a s e V i e w S t a t e " / > < / a : K e y V a l u e O f D i a g r a m O b j e c t K e y a n y T y p e z b w N T n L X > < a : K e y V a l u e O f D i a g r a m O b j e c t K e y a n y T y p e z b w N T n L X > < a : K e y > < K e y > C o l u m n s \ A n n u a l   R e v e n u e < / 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 C o l u m n s \ S h i p p i n g   L o n g i t u d e < / K e y > < / a : K e y > < a : V a l u e   i : t y p e = " T a b l e W i d g e t B a s e V i e w S t a t e " / > < / a : K e y V a l u e O f D i a g r a m O b j e c t K e y a n y T y p e z b w N T n L X > < a : K e y V a l u e O f D i a g r a m O b j e c t K e y a n y T y p e z b w N T n L X > < a : K e y > < K e y > C o l u m n s \ C r e a t e d   D a t e   ( Y e a r ) < / K e y > < / a : K e y > < a : V a l u e   i : t y p e = " T a b l e W i d g e t B a s e V i e w S t a t e " / > < / a : K e y V a l u e O f D i a g r a m O b j e c t K e y a n y T y p e z b w N T n L X > < a : K e y V a l u e O f D i a g r a m O b j e c t K e y a n y T y p e z b w N T n L X > < a : K e y > < K e y > C o l u m n s \ C r e a t e d   D a t e   ( Q u a r t e r ) < / K e y > < / a : K e y > < a : V a l u e   i : t y p e = " T a b l e W i d g e t B a s e V i e w S t a t e " / > < / a : K e y V a l u e O f D i a g r a m O b j e c t K e y a n y T y p e z b w N T n L X > < a : K e y V a l u e O f D i a g r a m O b j e c t K e y a n y T y p e z b w N T n L X > < a : K e y > < K e y > C o l u m n s \ C r e a t e d   D a t e   ( M o n t h   I n d e x ) < / K e y > < / a : K e y > < a : V a l u e   i : t y p e = " T a b l e W i d g e t B a s e V i e w S t a t e " / > < / a : K e y V a l u e O f D i a g r a m O b j e c t K e y a n y T y p e z b w N T n L X > < a : K e y V a l u e O f D i a g r a m O b j e c t K e y a n y T y p e z b w N T n L X > < a : K e y > < K e y > C o l u m n s \ C r e a t e d 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P o w e r P i v o t V e r s i o n " > < C u s t o m C o n t e n t > < ! [ C D A T A [ 2 0 1 5 . 1 3 0 . 1 6 0 6 . 1 ] ] > < / C u s t o m C o n t e n t > < / G e m i n i > 
</file>

<file path=customXml/item4.xml>��< ? x m l   v e r s i o n = " 1 . 0 "   e n c o d i n g = " U T F - 1 6 " ? > < G e m i n i   x m l n s = " h t t p : / / g e m i n i / p i v o t c u s t o m i z a t i o n / T a b l e X M L _ l e a d _ a 4 f 6 f 9 8 8 - a 0 7 d - 4 e 0 f - a b 3 b - d 9 7 8 4 4 f f b 3 9 9 " > < C u s t o m C o n t e n t > < ! [ C D A T A [ < T a b l e W i d g e t G r i d S e r i a l i z a t i o n   x m l n s : x s d = " h t t p : / / w w w . w 3 . o r g / 2 0 0 1 / X M L S c h e m a "   x m l n s : x s i = " h t t p : / / w w w . w 3 . o r g / 2 0 0 1 / X M L S c h e m a - i n s t a n c e " > < C o l u m n S u g g e s t e d T y p e   / > < C o l u m n F o r m a t   / > < C o l u m n A c c u r a c y   / > < C o l u m n C u r r e n c y S y m b o l   / > < C o l u m n P o s i t i v e P a t t e r n   / > < C o l u m n N e g a t i v e P a t t e r n   / > < C o l u m n W i d t h s > < i t e m > < k e y > < s t r i n g > A l y s s a   h a s   b e e n   N o t i f i e d < / s t r i n g > < / k e y > < v a l u e > < i n t > 2 3 1 < / i n t > < / v a l u e > < / i t e m > < i t e m > < k e y > < s t r i n g > A u t o   C o n v e r t   A l l   L e a d s   F r o m   T h i s   C o m p a n y < / s t r i n g > < / k e y > < v a l u e > < i n t > 3 7 3 < / i n t > < / v a l u e > < / i t e m > < i t e m > < k e y > < s t r i n g > B i o   R e a c t o r s   u s e d < / s t r i n g > < / k e y > < v a l u e > < i n t > 1 7 9 < / i n t > < / v a l u e > < / i t e m > < i t e m > < k e y > < s t r i n g > C e l l   C u l t u r e   M e d i a < / s t r i n g > < / k e y > < v a l u e > < i n t > 1 8 2 < / i n t > < / v a l u e > < / i t e m > < i t e m > < k e y > < s t r i n g > C e l l   T y p e < / s t r i n g > < / k e y > < v a l u e > < i n t > 1 1 0 < / i n t > < / v a l u e > < / i t e m > < i t e m > < k e y > < s t r i n g > C i t y < / s t r i n g > < / k e y > < v a l u e > < i n t > 7 2 < / i n t > < / v a l u e > < / i t e m > < i t e m > < k e y > < s t r i n g > C o m p a n i o n   L e a d < / s t r i n g > < / k e y > < v a l u e > < i n t > 1 7 1 < / i n t > < / v a l u e > < / i t e m > < i t e m > < k e y > < s t r i n g > C o n v e r t e d < / s t r i n g > < / k e y > < v a l u e > < i n t > 1 2 3 < / i n t > < / v a l u e > < / i t e m > < i t e m > < k e y > < s t r i n g > C o n v e r t e d   A c c o u n t   I D < / s t r i n g > < / k e y > < v a l u e > < i n t > 2 1 2 < / i n t > < / v a l u e > < / i t e m > < i t e m > < k e y > < s t r i n g > C o n v e r t e d   O p p o r t u n i t y   I D < / s t r i n g > < / k e y > < v a l u e > < i n t > 2 4 4 < / i n t > < / v a l u e > < / i t e m > < i t e m > < k e y > < s t r i n g > C o u n t r y < / s t r i n g > < / k e y > < v a l u e > < i n t > 1 0 5 < / i n t > < / v a l u e > < / i t e m > < i t e m > < k e y > < s t r i n g > C r e a t e   i n   Z e n d e s k < / s t r i n g > < / k e y > < v a l u e > < i n t > 1 7 9 < / i n t > < / v a l u e > < / i t e m > < i t e m > < k e y > < s t r i n g > C r e a t e d   B y   e C o n t a c t s < / s t r i n g > < / k e y > < v a l u e > < i n t > 2 0 6 < / i n t > < / v a l u e > < / i t e m > < i t e m > < k e y > < s t r i n g > C r e a t e d   D a t e < / s t r i n g > < / k e y > < v a l u e > < i n t > 1 4 3 < / i n t > < / v a l u e > < / i t e m > < i t e m > < k e y > < s t r i n g > D e a d   R e a s o n < / s t r i n g > < / k e y > < v a l u e > < i n t > 1 4 3 < / i n t > < / v a l u e > < / i t e m > < i t e m > < k e y > < s t r i n g > E m a i l   O p t   O u t < / s t r i n g > < / k e y > < v a l u e > < i n t > 1 5 0 < / i n t > < / v a l u e > < / i t e m > < i t e m > < k e y > < s t r i n g > G o o g l e   A n a l y t i c s   C a m p a i g n < / s t r i n g > < / k e y > < v a l u e > < i n t > 2 5 1 < / i n t > < / v a l u e > < / i t e m > < i t e m > < k e y > < s t r i n g > I n d u s t r y < / s t r i n g > < / k e y > < v a l u e > < i n t > 1 0 9 < / i n t > < / v a l u e > < / i t e m > < i t e m > < k e y > < s t r i n g > i s C r e a t e d U p d a t e d F l a g < / s t r i n g > < / k e y > < v a l u e > < i n t > 2 1 2 < / i n t > < / v a l u e > < / i t e m > < i t e m > < k e y > < s t r i n g > K e y   A c c o u n t < / s t r i n g > < / k e y > < v a l u e > < i n t > 1 3 8 < / i n t > < / v a l u e > < / i t e m > < i t e m > < k e y > < s t r i n g > L a s t   S t a t u s   C h a n g e < / s t r i n g > < / k e y > < v a l u e > < i n t > 1 8 7 < / i n t > < / v a l u e > < / i t e m > < i t e m > < k e y > < s t r i n g > L e a d   A p p l i c a t i o n < / s t r i n g > < / k e y > < v a l u e > < i n t > 1 7 0 < / i n t > < / v a l u e > < / i t e m > < i t e m > < k e y > < s t r i n g > L e a d   I D < / s t r i n g > < / k e y > < v a l u e > < i n t > 1 0 1 < / i n t > < / v a l u e > < / i t e m > < i t e m > < k e y > < s t r i n g > L e a d   S o u r c e < / s t r i n g > < / k e y > < v a l u e > < i n t > 1 3 6 < / i n t > < / v a l u e > < / i t e m > < i t e m > < k e y > < s t r i n g > L e a d   S t a t u s   a t   C o n v e r s i o n < / s t r i n g > < / k e y > < v a l u e > < i n t > 2 4 1 < / i n t > < / v a l u e > < / i t e m > < i t e m > < k e y > < s t r i n g > L e a d   S t a t u s   A u t o m a t i o n   O v e r r i d e < / s t r i n g > < / k e y > < v a l u e > < i n t > 2 9 9 < / i n t > < / v a l u e > < / i t e m > < i t e m > < k e y > < s t r i n g > L e a d   T y p e < / s t r i n g > < / k e y > < v a l u e > < i n t > 1 1 9 < / i n t > < / v a l u e > < / i t e m > < i t e m > < k e y > < s t r i n g > L e a d C o n S o u r c e < / s t r i n g > < / k e y > < v a l u e > < i n t > 1 6 2 < / i n t > < / v a l u e > < / i t e m > < i t e m > < k e y > < s t r i n g > L e a d R e c o r d T y p e < / s t r i n g > < / k e y > < v a l u e > < i n t > 1 6 9 < / i n t > < / v a l u e > < / i t e m > < i t e m > < k e y > < s t r i n g > L S   T e a m   N o t i f i e d < / s t r i n g > < / k e y > < v a l u e > < i n t > 1 7 0 < / i n t > < / v a l u e > < / i t e m > < i t e m > < k e y > < s t r i n g > M a r k e t i n g   S e g m e n t a t i o n < / s t r i n g > < / k e y > < v a l u e > < i n t > 2 3 3 < / i n t > < / v a l u e > < / i t e m > < i t e m > < k e y > < s t r i n g > M a s s   S p e c   M a n u f a c t u r e r < / s t r i n g > < / k e y > < v a l u e > < i n t > 2 3 5 < / i n t > < / v a l u e > < / i t e m > < i t e m > < k e y > < s t r i n g > M a s s   S p e c   T y p e < / s t r i n g > < / k e y > < v a l u e > < i n t > 1 6 4 < / i n t > < / v a l u e > < / i t e m > < i t e m > < k e y > < s t r i n g > M e d i a   P r o v i d e r < / s t r i n g > < / k e y > < v a l u e > < i n t > 1 6 1 < / i n t > < / v a l u e > < / i t e m > < i t e m > < k e y > < s t r i n g > N e e d s   S c o r e   S y n c e d < / s t r i n g > < / k e y > < v a l u e > < i n t > 1 9 7 < / i n t > < / v a l u e > < / i t e m > < i t e m > < k e y > < s t r i n g > N e x t _ S t e p _ _ c   ( L e a d s ) < / s t r i n g > < / k e y > < v a l u e > < i n t > 2 0 7 < / i n t > < / v a l u e > < / i t e m > < i t e m > < k e y > < s t r i n g > O p t e d   O u t   o f   E m a i l < / s t r i n g > < / k e y > < v a l u e > < i n t > 1 8 9 < / i n t > < / v a l u e > < / i t e m > < i t e m > < k e y > < s t r i n g > O t h e r   D e a d   R e a s o n < / s t r i n g > < / k e y > < v a l u e > < i n t > 1 9 2 < / i n t > < / v a l u e > < / i t e m > < i t e m > < k e y > < s t r i n g > O t h e r   M a s s   S p e c   T y p e < / s t r i n g > < / k e y > < v a l u e > < i n t > 2 1 3 < / i n t > < / v a l u e > < / i t e m > < i t e m > < k e y > < s t r i n g > O t h e r   R e s e a r c h   A r e a < / s t r i n g > < / k e y > < v a l u e > < i n t > 2 0 2 < / i n t > < / v a l u e > < / i t e m > < i t e m > < k e y > < s t r i n g > P a r d o t   C o n v e r s i o n   D a t e < / s t r i n g > < / k e y > < v a l u e > < i n t > 2 2 6 < / i n t > < / v a l u e > < / i t e m > < i t e m > < k e y > < s t r i n g > P a r d o t   C o n v e r s i o n   O b j e c t   T y p e < / s t r i n g > < / k e y > < v a l u e > < i n t > 2 8 1 < / i n t > < / v a l u e > < / i t e m > < i t e m > < k e y > < s t r i n g > P a r d o t   C r e a t e d   D a t e < / s t r i n g > < / k e y > < v a l u e > < i n t > 1 9 9 < / i n t > < / v a l u e > < / i t e m > < i t e m > < k e y > < s t r i n g > P a r d o t   F i r s t   A c t i v i t y < / s t r i n g > < / k e y > < v a l u e > < i n t > 1 9 5 < / i n t > < / v a l u e > < / i t e m > < i t e m > < k e y > < s t r i n g > P a r d o t   F i r s t   R e f e r r e r   Q u e r y < / s t r i n g > < / k e y > < v a l u e > < i n t > 2 5 3 < / i n t > < / v a l u e > < / i t e m > < i t e m > < k e y > < s t r i n g > P a r d o t   F i r s t   R e f e r r e r   T y p e < / s t r i n g > < / k e y > < v a l u e > < i n t > 2 4 1 < / i n t > < / v a l u e > < / i t e m > < i t e m > < k e y > < s t r i n g > P a r d o t   G r a d e < / s t r i n g > < / k e y > < v a l u e > < i n t > 1 4 6 < / i n t > < / v a l u e > < / i t e m > < i t e m > < k e y > < s t r i n g > P a r d o t   H a r d   B o u n c e d < / s t r i n g > < / k e y > < v a l u e > < i n t > 2 0 8 < / i n t > < / v a l u e > < / i t e m > < i t e m > < k e y > < s t r i n g > P a r d o t   L a s t   A c t i v i t y < / s t r i n g > < / k e y > < v a l u e > < i n t > 1 9 2 < / i n t > < / v a l u e > < / i t e m > < i t e m > < k e y > < s t r i n g > P a r d o t   L a s t   S c o r e d   A t < / s t r i n g > < / k e y > < v a l u e > < i n t > 2 0 8 < / i n t > < / v a l u e > < / i t e m > < i t e m > < k e y > < s t r i n g > P r e - A c t - o n   W o r k i n g   L e a d < / s t r i n g > < / k e y > < v a l u e > < i n t > 2 3 4 < / i n t > < / v a l u e > < / i t e m > < i t e m > < k e y > < s t r i n g > P r i m a r y   A p p l i c a t i o n < / s t r i n g > < / k e y > < v a l u e > < i n t > 1 9 5 < / i n t > < / v a l u e > < / i t e m > < i t e m > < k e y > < s t r i n g > P r o d u c t   C a t e g o r y < / s t r i n g > < / k e y > < v a l u e > < i n t > 1 7 7 < / i n t > < / v a l u e > < / i t e m > < i t e m > < k e y > < s t r i n g > R e c o r d   T y p e   I D < / s t r i n g > < / k e y > < v a l u e > < i n t > 1 5 9 < / i n t > < / v a l u e > < / i t e m > < i t e m > < k e y > < s t r i n g > R e s e a r c h   A r e a < / s t r i n g > < / k e y > < v a l u e > < i n t > 1 5 3 < / i n t > < / v a l u e > < / i t e m > < i t e m > < k e y > < s t r i n g > S e c o n d a r y   A p p l i c a t i o n < / s t r i n g > < / k e y > < v a l u e > < i n t > 2 1 5 < / i n t > < / v a l u e > < / i t e m > < i t e m > < k e y > < s t r i n g > S S   T e a m   N o t i f i e d < / s t r i n g > < / k e y > < v a l u e > < i n t > 1 7 1 < / i n t > < / v a l u e > < / i t e m > < i t e m > < k e y > < s t r i n g > S t a t e / P r o v i n c e < / s t r i n g > < / k e y > < v a l u e > < i n t > 1 5 6 < / i n t > < / v a l u e > < / i t e m > < i t e m > < k e y > < s t r i n g > S t a t u s < / s t r i n g > < / k e y > < v a l u e > < i n t > 9 1 < / i n t > < / v a l u e > < / i t e m > < i t e m > < k e y > < s t r i n g > S t a t u s   ( S i m p l i f i e d ) < / s t r i n g > < / k e y > < v a l u e > < i n t > 1 8 2 < / i n t > < / v a l u e > < / i t e m > < i t e m > < k e y > < s t r i n g > T r a i n e d < / s t r i n g > < / k e y > < v a l u e > < i n t > 1 0 0 < / i n t > < / v a l u e > < / i t e m > < i t e m > < k e y > < s t r i n g > W e b   L e a d   N o t i f i c a t i o n   S e n t < / s t r i n g > < / k e y > < v a l u e > < i n t > 2 5 1 < / i n t > < / v a l u e > < / i t e m > < i t e m > < k e y > < s t r i n g > Z e n d e s k _ O u t o f S y n c < / s t r i n g > < / k e y > < v a l u e > < i n t > 1 9 7 < / 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 L e a d   S c o r e < / s t r i n g > < / k e y > < v a l u e > < i n t > 1 2 6 < / i n t > < / v a l u e > < / i t e m > < i t e m > < k e y > < s t r i n g > N u m b e r   o f   R e c o r d s < / s t r i n g > < / k e y > < v a l u e > < i n t > 1 9 2 < / i n t > < / v a l u e > < / i t e m > < i t e m > < k e y > < s t r i n g > P a r d o t   S c o r e < / s t r i n g > < / k e y > < v a l u e > < i n t > 1 4 2 < / i n t > < / v a l u e > < / i t e m > < i t e m > < k e y > < s t r i n g > P o p u l a t i o n   D e n s i t y < / s t r i n g > < / k e y > < v a l u e > < i n t > 1 8 9 < / i n t > < / v a l u e > < / i t e m > < i t e m > < k e y > < s t r i n g > T o t a l   L e a d s < / s t r i n g > < / k e y > < v a l u e > < i n t > 1 2 7 < / i n t > < / v a l u e > < / i t e m > < / C o l u m n W i d t h s > < C o l u m n D i s p l a y I n d e x > < i t e m > < k e y > < s t r i n g > A l y s s a   h a s   b e e n   N o t i f i e d < / s t r i n g > < / k e y > < v a l u e > < i n t > 0 < / i n t > < / v a l u e > < / i t e m > < i t e m > < k e y > < s t r i n g > A u t o   C o n v e r t   A l l   L e a d s   F r o m   T h i s   C o m p a n y < / s t r i n g > < / k e y > < v a l u e > < i n t > 1 < / i n t > < / v a l u e > < / i t e m > < i t e m > < k e y > < s t r i n g > B i o   R e a c t o r s   u s e d < / s t r i n g > < / k e y > < v a l u e > < i n t > 2 < / i n t > < / v a l u e > < / i t e m > < i t e m > < k e y > < s t r i n g > C e l l   C u l t u r e   M e d i a < / s t r i n g > < / k e y > < v a l u e > < i n t > 3 < / i n t > < / v a l u e > < / i t e m > < i t e m > < k e y > < s t r i n g > C e l l   T y p e < / s t r i n g > < / k e y > < v a l u e > < i n t > 4 < / i n t > < / v a l u e > < / i t e m > < i t e m > < k e y > < s t r i n g > C i t y < / s t r i n g > < / k e y > < v a l u e > < i n t > 5 < / i n t > < / v a l u e > < / i t e m > < i t e m > < k e y > < s t r i n g > C o m p a n i o n   L e a d < / s t r i n g > < / k e y > < v a l u e > < i n t > 6 < / i n t > < / v a l u e > < / i t e m > < i t e m > < k e y > < s t r i n g > C o n v e r t e d < / s t r i n g > < / k e y > < v a l u e > < i n t > 7 < / i n t > < / v a l u e > < / i t e m > < i t e m > < k e y > < s t r i n g > C o n v e r t e d   A c c o u n t   I D < / s t r i n g > < / k e y > < v a l u e > < i n t > 8 < / i n t > < / v a l u e > < / i t e m > < i t e m > < k e y > < s t r i n g > C o n v e r t e d   O p p o r t u n i t y   I D < / s t r i n g > < / k e y > < v a l u e > < i n t > 9 < / i n t > < / v a l u e > < / i t e m > < i t e m > < k e y > < s t r i n g > C o u n t r y < / s t r i n g > < / k e y > < v a l u e > < i n t > 1 0 < / i n t > < / v a l u e > < / i t e m > < i t e m > < k e y > < s t r i n g > C r e a t e   i n   Z e n d e s k < / s t r i n g > < / k e y > < v a l u e > < i n t > 1 1 < / i n t > < / v a l u e > < / i t e m > < i t e m > < k e y > < s t r i n g > C r e a t e d   B y   e C o n t a c t s < / s t r i n g > < / k e y > < v a l u e > < i n t > 1 2 < / i n t > < / v a l u e > < / i t e m > < i t e m > < k e y > < s t r i n g > C r e a t e d   D a t e < / s t r i n g > < / k e y > < v a l u e > < i n t > 1 3 < / i n t > < / v a l u e > < / i t e m > < i t e m > < k e y > < s t r i n g > D e a d   R e a s o n < / s t r i n g > < / k e y > < v a l u e > < i n t > 1 4 < / i n t > < / v a l u e > < / i t e m > < i t e m > < k e y > < s t r i n g > E m a i l   O p t   O u t < / s t r i n g > < / k e y > < v a l u e > < i n t > 1 5 < / i n t > < / v a l u e > < / i t e m > < i t e m > < k e y > < s t r i n g > G o o g l e   A n a l y t i c s   C a m p a i g n < / s t r i n g > < / k e y > < v a l u e > < i n t > 1 6 < / i n t > < / v a l u e > < / i t e m > < i t e m > < k e y > < s t r i n g > I n d u s t r y < / s t r i n g > < / k e y > < v a l u e > < i n t > 1 7 < / i n t > < / v a l u e > < / i t e m > < i t e m > < k e y > < s t r i n g > i s C r e a t e d U p d a t e d F l a g < / s t r i n g > < / k e y > < v a l u e > < i n t > 1 8 < / i n t > < / v a l u e > < / i t e m > < i t e m > < k e y > < s t r i n g > K e y   A c c o u n t < / s t r i n g > < / k e y > < v a l u e > < i n t > 1 9 < / i n t > < / v a l u e > < / i t e m > < i t e m > < k e y > < s t r i n g > L a s t   S t a t u s   C h a n g e < / s t r i n g > < / k e y > < v a l u e > < i n t > 2 0 < / i n t > < / v a l u e > < / i t e m > < i t e m > < k e y > < s t r i n g > L e a d   A p p l i c a t i o n < / s t r i n g > < / k e y > < v a l u e > < i n t > 2 1 < / i n t > < / v a l u e > < / i t e m > < i t e m > < k e y > < s t r i n g > L e a d   I D < / s t r i n g > < / k e y > < v a l u e > < i n t > 2 2 < / i n t > < / v a l u e > < / i t e m > < i t e m > < k e y > < s t r i n g > L e a d   S o u r c e < / s t r i n g > < / k e y > < v a l u e > < i n t > 2 3 < / i n t > < / v a l u e > < / i t e m > < i t e m > < k e y > < s t r i n g > L e a d   S t a t u s   a t   C o n v e r s i o n < / s t r i n g > < / k e y > < v a l u e > < i n t > 2 4 < / i n t > < / v a l u e > < / i t e m > < i t e m > < k e y > < s t r i n g > L e a d   S t a t u s   A u t o m a t i o n   O v e r r i d e < / s t r i n g > < / k e y > < v a l u e > < i n t > 2 5 < / i n t > < / v a l u e > < / i t e m > < i t e m > < k e y > < s t r i n g > L e a d   T y p e < / s t r i n g > < / k e y > < v a l u e > < i n t > 2 6 < / i n t > < / v a l u e > < / i t e m > < i t e m > < k e y > < s t r i n g > L e a d C o n S o u r c e < / s t r i n g > < / k e y > < v a l u e > < i n t > 2 7 < / i n t > < / v a l u e > < / i t e m > < i t e m > < k e y > < s t r i n g > L e a d R e c o r d T y p e < / s t r i n g > < / k e y > < v a l u e > < i n t > 2 8 < / i n t > < / v a l u e > < / i t e m > < i t e m > < k e y > < s t r i n g > L S   T e a m   N o t i f i e d < / s t r i n g > < / k e y > < v a l u e > < i n t > 2 9 < / i n t > < / v a l u e > < / i t e m > < i t e m > < k e y > < s t r i n g > M a r k e t i n g   S e g m e n t a t i o n < / s t r i n g > < / k e y > < v a l u e > < i n t > 3 0 < / i n t > < / v a l u e > < / i t e m > < i t e m > < k e y > < s t r i n g > M a s s   S p e c   M a n u f a c t u r e r < / s t r i n g > < / k e y > < v a l u e > < i n t > 3 1 < / i n t > < / v a l u e > < / i t e m > < i t e m > < k e y > < s t r i n g > M a s s   S p e c   T y p e < / s t r i n g > < / k e y > < v a l u e > < i n t > 3 2 < / i n t > < / v a l u e > < / i t e m > < i t e m > < k e y > < s t r i n g > M e d i a   P r o v i d e r < / s t r i n g > < / k e y > < v a l u e > < i n t > 3 3 < / i n t > < / v a l u e > < / i t e m > < i t e m > < k e y > < s t r i n g > N e e d s   S c o r e   S y n c e d < / s t r i n g > < / k e y > < v a l u e > < i n t > 3 4 < / i n t > < / v a l u e > < / i t e m > < i t e m > < k e y > < s t r i n g > N e x t _ S t e p _ _ c   ( L e a d s ) < / s t r i n g > < / k e y > < v a l u e > < i n t > 3 5 < / i n t > < / v a l u e > < / i t e m > < i t e m > < k e y > < s t r i n g > O p t e d   O u t   o f   E m a i l < / s t r i n g > < / k e y > < v a l u e > < i n t > 3 6 < / i n t > < / v a l u e > < / i t e m > < i t e m > < k e y > < s t r i n g > O t h e r   D e a d   R e a s o n < / s t r i n g > < / k e y > < v a l u e > < i n t > 3 7 < / i n t > < / v a l u e > < / i t e m > < i t e m > < k e y > < s t r i n g > O t h e r   M a s s   S p e c   T y p e < / s t r i n g > < / k e y > < v a l u e > < i n t > 3 8 < / i n t > < / v a l u e > < / i t e m > < i t e m > < k e y > < s t r i n g > O t h e r   R e s e a r c h   A r e a < / s t r i n g > < / k e y > < v a l u e > < i n t > 3 9 < / i n t > < / v a l u e > < / i t e m > < i t e m > < k e y > < s t r i n g > P a r d o t   C o n v e r s i o n   D a t e < / s t r i n g > < / k e y > < v a l u e > < i n t > 4 0 < / i n t > < / v a l u e > < / i t e m > < i t e m > < k e y > < s t r i n g > P a r d o t   C o n v e r s i o n   O b j e c t   T y p e < / s t r i n g > < / k e y > < v a l u e > < i n t > 4 1 < / i n t > < / v a l u e > < / i t e m > < i t e m > < k e y > < s t r i n g > P a r d o t   C r e a t e d   D a t e < / s t r i n g > < / k e y > < v a l u e > < i n t > 4 2 < / i n t > < / v a l u e > < / i t e m > < i t e m > < k e y > < s t r i n g > P a r d o t   F i r s t   A c t i v i t y < / s t r i n g > < / k e y > < v a l u e > < i n t > 4 3 < / i n t > < / v a l u e > < / i t e m > < i t e m > < k e y > < s t r i n g > P a r d o t   F i r s t   R e f e r r e r   Q u e r y < / s t r i n g > < / k e y > < v a l u e > < i n t > 4 4 < / i n t > < / v a l u e > < / i t e m > < i t e m > < k e y > < s t r i n g > P a r d o t   F i r s t   R e f e r r e r   T y p e < / s t r i n g > < / k e y > < v a l u e > < i n t > 4 5 < / i n t > < / v a l u e > < / i t e m > < i t e m > < k e y > < s t r i n g > P a r d o t   G r a d e < / s t r i n g > < / k e y > < v a l u e > < i n t > 4 6 < / i n t > < / v a l u e > < / i t e m > < i t e m > < k e y > < s t r i n g > P a r d o t   H a r d   B o u n c e d < / s t r i n g > < / k e y > < v a l u e > < i n t > 4 7 < / i n t > < / v a l u e > < / i t e m > < i t e m > < k e y > < s t r i n g > P a r d o t   L a s t   A c t i v i t y < / s t r i n g > < / k e y > < v a l u e > < i n t > 4 8 < / i n t > < / v a l u e > < / i t e m > < i t e m > < k e y > < s t r i n g > P a r d o t   L a s t   S c o r e d   A t < / s t r i n g > < / k e y > < v a l u e > < i n t > 4 9 < / i n t > < / v a l u e > < / i t e m > < i t e m > < k e y > < s t r i n g > P r e - A c t - o n   W o r k i n g   L e a d < / s t r i n g > < / k e y > < v a l u e > < i n t > 5 0 < / i n t > < / v a l u e > < / i t e m > < i t e m > < k e y > < s t r i n g > P r i m a r y   A p p l i c a t i o n < / s t r i n g > < / k e y > < v a l u e > < i n t > 5 1 < / i n t > < / v a l u e > < / i t e m > < i t e m > < k e y > < s t r i n g > P r o d u c t   C a t e g o r y < / s t r i n g > < / k e y > < v a l u e > < i n t > 5 2 < / i n t > < / v a l u e > < / i t e m > < i t e m > < k e y > < s t r i n g > R e c o r d   T y p e   I D < / s t r i n g > < / k e y > < v a l u e > < i n t > 5 3 < / i n t > < / v a l u e > < / i t e m > < i t e m > < k e y > < s t r i n g > R e s e a r c h   A r e a < / s t r i n g > < / k e y > < v a l u e > < i n t > 5 4 < / i n t > < / v a l u e > < / i t e m > < i t e m > < k e y > < s t r i n g > S e c o n d a r y   A p p l i c a t i o n < / s t r i n g > < / k e y > < v a l u e > < i n t > 5 5 < / i n t > < / v a l u e > < / i t e m > < i t e m > < k e y > < s t r i n g > S S   T e a m   N o t i f i e d < / s t r i n g > < / k e y > < v a l u e > < i n t > 5 6 < / i n t > < / v a l u e > < / i t e m > < i t e m > < k e y > < s t r i n g > S t a t e / P r o v i n c e < / s t r i n g > < / k e y > < v a l u e > < i n t > 5 7 < / i n t > < / v a l u e > < / i t e m > < i t e m > < k e y > < s t r i n g > S t a t u s < / s t r i n g > < / k e y > < v a l u e > < i n t > 5 8 < / i n t > < / v a l u e > < / i t e m > < i t e m > < k e y > < s t r i n g > S t a t u s   ( S i m p l i f i e d ) < / s t r i n g > < / k e y > < v a l u e > < i n t > 5 9 < / i n t > < / v a l u e > < / i t e m > < i t e m > < k e y > < s t r i n g > T r a i n e d < / s t r i n g > < / k e y > < v a l u e > < i n t > 6 0 < / i n t > < / v a l u e > < / i t e m > < i t e m > < k e y > < s t r i n g > W e b   L e a d   N o t i f i c a t i o n   S e n t < / s t r i n g > < / k e y > < v a l u e > < i n t > 6 1 < / i n t > < / v a l u e > < / i t e m > < i t e m > < k e y > < s t r i n g > Z e n d e s k _ O u t o f S y n c < / s t r i n g > < / k e y > < v a l u e > < i n t > 6 2 < / i n t > < / v a l u e > < / i t e m > < i t e m > < k e y > < s t r i n g > #   C o n v e r t e d   A c c o u n t s < / s t r i n g > < / k e y > < v a l u e > < i n t > 6 3 < / i n t > < / v a l u e > < / i t e m > < i t e m > < k e y > < s t r i n g > #   C o n v e r t e d   O p p o r t u n i t i e s < / s t r i n g > < / k e y > < v a l u e > < i n t > 6 4 < / i n t > < / v a l u e > < / i t e m > < i t e m > < k e y > < s t r i n g > C a m p a i g n   M e m b e r s h i p   C o u n t < / s t r i n g > < / k e y > < v a l u e > < i n t > 6 5 < / i n t > < / v a l u e > < / i t e m > < i t e m > < k e y > < s t r i n g > C o n v e r s i o n   R a t e < / s t r i n g > < / k e y > < v a l u e > < i n t > 6 6 < / i n t > < / v a l u e > < / i t e m > < i t e m > < k e y > < s t r i n g > L e a d   S c o r e < / s t r i n g > < / k e y > < v a l u e > < i n t > 6 7 < / i n t > < / v a l u e > < / i t e m > < i t e m > < k e y > < s t r i n g > N u m b e r   o f   R e c o r d s < / s t r i n g > < / k e y > < v a l u e > < i n t > 6 8 < / i n t > < / v a l u e > < / i t e m > < i t e m > < k e y > < s t r i n g > P a r d o t   S c o r e < / s t r i n g > < / k e y > < v a l u e > < i n t > 6 9 < / i n t > < / v a l u e > < / i t e m > < i t e m > < k e y > < s t r i n g > P o p u l a t i o n   D e n s i t y < / s t r i n g > < / k e y > < v a l u e > < i n t > 7 0 < / i n t > < / v a l u e > < / i t e m > < i t e m > < k e y > < s t r i n g > T o t a l   L e a d s < / s t r i n g > < / k e y > < v a l u e > < i n t > 7 1 < / i n t > < / v a l u e > < / i t e m > < / C o l u m n D i s p l a y I n d e x > < C o l u m n F r o z e n   / > < C o l u m n C h e c k e d   / > < C o l u m n F i l t e r   / > < S e l e c t i o n F i l t e r   / > < F i l t e r P a r a m e t e r s   / > < I s S o r t D e s c e n d i n g > f a l s e < / I s S o r t D e s c e n d i n g > < / T a b l e W i d g e t G r i d S e r i a l i z a t i o n > ] ] > < / C u s t o m C o n t e n t > < / G e m i n i > 
</file>

<file path=customXml/item5.xml>��< ? x m l   v e r s i o n = " 1 . 0 "   e n c o d i n g = " u t f - 1 6 " ? > < D a t a M a s h u p   s q m i d = " d 5 6 e 3 5 9 d - 0 4 c d - 4 d 3 b - b 2 0 a - 9 5 8 7 c 2 1 f 7 b 6 9 "   x m l n s = " h t t p : / / s c h e m a s . m i c r o s o f t . c o m / D a t a M a s h u p " > A A A A A F A Q A A B Q S w M E F A A C A A g A 9 L 7 y W v H c B J 2 n A A A A 9 w A A A B I A H A B D b 2 5 m a W c v U G F j a 2 F n Z S 5 4 b W w g o h g A K K A U A A A A A A A A A A A A A A A A A A A A A A A A A A A A e 7 9 7 v 4 1 9 R W 6 O Q l l q U X F m f p 6 t k q G e g Z J C c U l i X k p i T n 5 e q q 1 S X r 6 S v R 0 v l 0 1 A Y n J 2 Y n q q A l B 1 X r F V R X G K r V J G S U m B l b 5 + e X m 5 X r m x X n 5 R u r 6 R g Y G h f o S v T 3 B y R m p u o h J c c S Z h x b q Z e S B r k 1 O V 7 G z C I K 6 x M 9 I z N D H R M z Q 3 1 z O w 0 Y c J 2 v h m 5 i E U G A E d D J J F E r R x L s 0 p K S 1 K t U v N 0 / X 0 s 9 G H c W 3 0 o X 6 w A w B Q S w M E F A A C A A g A 9 L 7 y 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P S + 8 l o Q N v / L U A 0 A A M U 8 A A A T A B w A R m 9 y b X V s Y X M v U 2 V j d G l v b j E u b S C i G A A o o B Q A A A A A A A A A A A A A A A A A A A A A A A A A A A D F W 2 1 v H L c R / m 4 g / 4 F Q U E A C Z K d y 0 w J t k Q + n O 5 2 s R m + 5 k + 0 0 L x B 4 u 7 w 7 V n v k d r k r 6 W L 4 v 3 e G 3 P c d 7 u 0 5 j h s g k L x 8 S A 7 J e X l m S B k R p F I r N n c / T / 7 5 4 o V Z 8 0 S E j A e B z l T K v m O R S L 9 6 w e C / u c 6 S Q M C X s + d A R K / e 6 + R h o f X D 4 V R G 4 t V Y q 1 S o 1 B w e n P 3 j l z j R / 4 E R f x n P r u 5 v / / 7 X b 9 m E p 9 y I 9 J f J q P X v / O c I Z l P p q + f I P B 8 c H T O V R d E x S 5 N M H B 2 7 u X N x 7 u / 4 I k I R n C w f f r 5 I x e a 7 g 7 z 1 4 P h 7 q c L v D i z o 4 N e P P + P w v + Y j f H 0 w X n O 1 g q X d b W N x A G N Y 2 K u 7 h C u z 1 M l m r K N s o 7 D R H D a m O / 7 w 4 W C U b 8 e U P x + A Z A B i X G 0 / H r O q 6 W J S t K T i O W 0 0 X f O N 8 D d m m 4 V I f K P O e C r V y t t 5 L l P h 6 2 r X 2 e k Y x 5 E M O J 5 2 p + 1 U R h F M x s Y y 3 f o b c e z E 3 z 5 P e S q + u U 3 0 o 1 R B d / 5 x I q C d S c V + E i o U 5 q F A R H o F c k U 1 U M h O t 9 S u F q 1 w u u X 4 I f y e y o 1 o A N 7 G o f 0 5 j f i K m m Y i Q L d F S D b p D Q c Z r 3 g c 1 7 a / 2 O E L F W a G 2 o Q L w y Z i o 9 k Y T K E 6 0 / r A l 9 y k b A T W 9 l j b Z B S z a r 3 S o V x K 7 / K b G O 8 m X A o e 0 i p w K Z e C z Q M p 4 H z Y 9 2 I 7 K q y n K + 3 N k x I J J Y R t M G s Z t 7 f m F r y H w h V 6 j W I m A p 0 4 0 a j m O Q w a e 7 W w a v W o Y Q n Y o Y c l 7 i c Z f 3 O r T c o j G D P s G N N 8 a 8 D F 4 H 4 D Z B O T W 5 1 r M r t J V l z J 3 6 x x s Y u w P V Q J y 1 K 9 n G 9 V Q O 3 4 S K k M R J m J R 6 G y j j R n m z j S W y E M N F y o 9 G / f v s J t b C 7 o U q u V T L P m U j 4 e f f V C K t I T V j 4 / Q p X 5 M g 4 f t b P H 3 a M k H l + P T Z / P 0 V c T W S 8 f b Y 3 h b M 0 N W w i h 2 L V O r Z W R B w W n C B q j H k U C 6 h 5 F D J d k 2 D T R G 3 a 3 l g b a N j F s P d X 3 V G o 4 Y R 6 k O j E s M 9 U E l Y 8 T M O I 4 i 9 I s E e x K h J L T E N L A S c t x 4 q B m X t o d b C p W v h B 6 q W V j n 1 l X o J s 4 1 k m a K Z C C B t K W u 2 9 k E K i B s I e m D + d 1 j x P U d T g D Q 8 T B M / D 9 E S w j R V O l R j / X e g W q O V I 8 2 q Y y g L M G 1 8 D l S r W 3 1 R s o p M k l z G O U L 0 S B e 2 Y 9 / t n G A v R 0 G c h g t b 4 b U n C h R N Q v R L T t V J j B 7 8 7 0 P G 1 u W p 7 m V m A o S l F H o s V s n H O 8 A X w i K x f V W F M 7 c N U l h a m a M r V 7 u u h C x 7 0 5 u x N 8 0 2 v V V z x 5 E K m N H 2 K 1 A f 9 G M 6 U r b g y b x y I A h q C y J W g h 2 G n S A y M F s n b N b I g K i d 7 X Q o B D m c N 6 I F x D u K A l v g b 4 / T w V 8 f 1 9 w A 6 t E z p q 7 x y o M t p l l j K 9 Z F a 7 y W C f r i H Y 9 x m G Q + x Y l Q P N h B E 8 C d Z s B H p O k I R Q 1 / X G b 6 d d 6 M 0 C Q w 0 9 d 4 H e Z f 0 5 b i o T D x u j k T O x B L 2 F 1 f 2 Q C c K o a W y f o O c J 7 1 K O v O 0 N / G C n Y P m e g 8 9 h X k L Z X o L z F a h N 4 A 9 S G p m I l z D U S 9 h l D P a W T d S C R W P 2 R G 5 4 s q U 8 S 7 X I R I c Z H N U Y 5 l h p Y s N 2 U E F S h y o G B 5 1 V u E u G + Q C j 3 0 U V r f v y f G a H c w m k z I 5 9 1 M E A 5 5 C K n v S 9 W N j N z S V z 4 o P X o R 1 9 H h L v e 7 n j 1 6 w T q Q m i W E d V o V p S n L I I a 8 B A M E d F v u + I N w G t D H T m r K 4 F c J E A 1 a + t 7 y 4 B R t f k 9 I E Q J F f h o n u 7 V c d Z 5 P Z v I p S p 2 U E x x Z 1 G f m + d Y 7 P 7 I F 6 s K 0 J z n + a k 9 E u Q Z D g d Y e d V w K Q c i f V T 5 o 6 Q H v 7 c w X 0 + M u 0 R o V 4 / I a z 8 l A c P o M W Y 8 u z F l Y u z P b 0 C C z e k 1 Z T 6 S 9 F Q L 8 M u O X G b Y J c N k T a i E 1 y q J p p E 2 x b I z m x s I M M r U n R w x u D K B S t 8 5 0 S k E K 5 N R w T H f c m F 3 b y 7 m K B X E V 2 f 5 d o 8 D m 1 Y 1 W W x d W 6 r S / r 2 4 9 / I 9 e u Z w h M k X c 3 d K z e 1 r 0 5 z M 2 M T C R R b L s A z d j k U t p 8 9 x z J p R I d y 5 K k E C g / R X K c k o Z x K A 7 + y W 5 F I 3 R U r b / 0 h 4 4 k r 9 r T c U t 7 + b 4 h h R C N 4 s g A j s j c 4 d h A n f s g P m G 1 u J G k E N R A E b Z 3 0 Q T M V W u 5 L 0 / 4 3 c E S X E M 8 Y e h K q P w J u Y k i c 2 3 y k A w L V C T M B z o R O 8 / w F N o W V m s h l 2 N X O E w N A A / B y Q d M v 2 4 x H X 2 z O / 7 d U x w u + i C W 5 J r B M f v J M b y X y R G / H c B 3 o C b 2 C d 1 I 8 + a a c 3 J D b M r l x i o R W e y k e R d T p 6 E k 5 h + W W c z Y g g w B U b / s f m a B V W V V v n a P e T E W R m w T G Z N Y D y d 9 o 7 + Y 2 o h 4 5 W u H g s 2 V m z c I u t R w 4 c r C m U 6 A 2 n t Y B 6 U A H w w 6 n 0 y 5 r L o B 5 k N s / r y g A Q C m t p d f o Q Y U B 7 V s D z W K j V Y 1 z F 4 d j Q 8 I n V K 9 n Y g X R S C B r f A e U H b z t I W Q p S 5 l s a u l B I / e g s h h 6 W 7 D C u 9 P x d U D g s U 1 n e X M g R e j o R 1 m 6 t o b c A a D 7 o F I e l J U 0 7 o Y Q A 4 r m d y J Y K + z B r M r R q R P K S L m m d 2 A z 7 m 5 n D H F C b 2 C Z t l p C J l q 0 j F + z i s Y B R U g x c d C K z p c q 4 B W o 5 L o X P t r U i 3 X K 5 j Y 5 4 9 m 6 6 N h e D P A T S A s w Z / N 1 B X 1 e 8 I W M 0 J U c / u m I y I A y s 6 Y y s 4 9 H J Y 8 f h S F M A Y F V P F c 0 H j 7 a L 4 7 F H 7 b Y / j E 7 c P h j 9 u d j d l I f u R p 3 J j b 6 E Q / C D m G q s V 1 D / v m w K c D x h 3 z k m o C T z O l U O V Y 1 V N l U y t m e F U R t s P L a v 9 h L Q M X b A 6 / I J 3 6 Z u z I d f y C G 7 l v F y R 7 L O N l v H f X D O t m R m 5 G S Y W b W n a D O E z 5 6 d + 2 1 f 9 e a c u 2 9 Y 6 / 3 2 L H X v + v k / 7 L H y b / 2 L a R e Q O i M T x c R 4 j w + f b E y Q k l E 8 s g 4 s I 6 Q y z m g k p A j / 5 h a Q k M M q 7 O / 7 3 0 A m b n 3 J J m f k + p j + j Q R J k h k T F P j I r / a R S l J E u b U i n x u U u N v Z 3 j / 1 j d A / S K 8 0 0 j d 2 Q + I 9 5 C l B 5 7 w h g y F W f m I R q A x K n U M p X 3 j z S N h v P 3 m s F P M c m y i Z 7 Z I s S J I d H O V Q m r Q Q a X C z A A V + T J m / R a n 2 l U V R H k 8 5 o t N n 8 9 e q 4 l c u Q + L W J Q t F f k 0 p C E b m F o k c I I 6 z m I S G w I E z m 6 p 3 a U V S e 9 G U a S f y j y + 9 l i n A Y r F M 7 s F S o v v c y B j 1 T F m S 5 q + g L Q 3 + 6 c B / T w j b 8 P 8 G k x I s T u d B W s f 8 i V + Q A y k K l h t 9 L 4 K G v N g D X 5 B 8 p W C L E 8 G 9 J 1 2 N U b N C M u K I F c 2 m c f K H x s Z A w w f T g 6 M 1 i C 7 p A d c 8 x Q H G y n z h A f x 1 n i k y 3 H u X v y N X K 0 j + D / F x w 7 i v 5 l Q A X G Z T z 9 B 6 L 3 5 v z z 7 E R M L w 9 7 f s f l a P / U W F j / V 9 Y s l z 6 K 0 e e l S L o M 9 r Y V i / 9 I u 8 T h P d B Z 3 U 2 0 M F C s 7 C w i b Q L g n 0 + W J i C H 9 2 t R S y 6 r J P Q 7 Z 2 H d S S 5 e i P Q j / v S z i r w C M + U b Z s R c N p 7 5 k + K h p E N x 6 B 3 z B M r U X z j u h G E M g P 3 / Y j c z L T 4 O F O M O M 2 Y h h Y H S h o C f g d h u n a d A X w N H I 3 r 4 a v Q b q / M 5 p L j m e 0 O A l 7 D x K i y q P 0 x 7 S A L g x W M 7 b C c S D x 2 0 Z N q z b v H 7 s m X L q g X 4 P w q b d 3 K k v 1 T 5 7 x D 2 q P P t 4 L Q K I d 8 8 s N z u y z 3 M Q Z S G s E X 0 L W B Q b p S l 4 Q 9 x t e o 4 i 9 + 6 G 9 S l / x G I G O H l 0 H + B 2 Y 1 Z + o o a q 8 H 0 e Z 4 r x x e c a p x B x a b 5 1 L n Q A A Q Y v Y r O E B 5 0 K y 3 k E O T 3 2 f W S n P O m V o A Y 9 T 2 S I 2 p P 1 d s A S + x j c 1 M J d e 8 A E Y V X N a Q N L n V n r V J M g C c s 4 l a s V 2 I E F 2 W i m 6 a d R D p z o J 1 P d Y c 1 E K B N h e a U t h X n r R r Z z E W 1 u 1 E L z x N 1 H x B E 3 Z J R 1 P e b X y K k f U j h w 3 4 1 C C T w X a T n F l V 7 g y n v 7 g E + y p 1 + X B 8 M r M F 1 l G T 8 n 7 c b 2 v V C P G o i k 2 X M H L j G 6 2 h B 0 J V f 5 E f Z P d K M i z B s c I 0 Y j e i + i Q G / Q q v y n 5 E q P n 7 D f 8 + X z s A n w X Y U 1 5 P 0 2 Y H 7 i F C h 5 e 0 F B L l Q I F D L E Z 7 J d G r S D L V 6 Y M m r T m Z 5 a Z V T l 0 6 Z 3 l 8 j m 6 L T u y 1 w G d Y H E 9 U 0 r 3 y x U C a u M i X v z f Z u 4 t 0 l 0 s q v h N + I q h C s b g f B K 0 5 E f A 0 k I u c c O S r K i 6 n m d z 6 F e c 3 v 9 7 a j m O J K e 9 z D X I p 1 n 4 L q d a d q Z W s H g G q h w t f q Z w M y Z z T J l 0 w D m w h r 9 o E 4 G D 4 r y 6 D f L p b U y n + j 5 I x W g H u x d e T N O P 2 R x U n e f / d 7 y d F 3 z L p B g R T z 2 P C i A U 3 x E v u 8 q 4 O x u L T a k j y 9 w 5 W b Q I B c E 6 B s P g U d y r V s 8 a 9 R v S 1 W / V q c u g f Z 0 x 4 u W N + h k 8 M o q w b p a X 9 C r d 8 j / n q n c w B 0 d H V / B / B j 8 I R w z j c L n D q J x v y 3 B 2 6 I F k n h N b 6 f 1 0 Z A 9 g x 1 C q s / y G o B X q e a j q 0 s g X C B e / m c F h K r P B Y h t i y j O b O 7 W k L m s 3 D W F v e W e w + 5 J + s 1 s 3 o R 3 H F n o l w L 5 1 N j e Z O p q W E S T H q A B P 8 + E S X d h X W a 4 z + h V j y E T 5 B s z e P g S P 2 R w U Y w J a o S K r v 1 7 O O X P e 0 i R o 4 f I U D j d 4 Y P X e g y a w H E l I I D g A v e Y p d V t y F S 1 P 8 f Z Y 6 Z W r 0 E T F d R X B k O 7 W E 6 z h 1 Q l f t j g i Q B 6 O g r D B D K + v W Z p d x w y 3 Z 1 M o 3 3 W U u K H D I 6 l z r 2 1 p d l p 1 z Q Y 0 T E X R c K V J + g k b v a m / I O D m u c m o T t f A l d F v z L P p Q f C A + k O k E H E w x N y m f J 8 + m O V L Z P D F H h M U Q b A h 9 y 7 4 0 j 7 p e i W r U z E I l v Z m q n l j 1 4 c E f L s d 5 c 5 L j A T t S 0 M A 3 / E O 3 m x K 2 t v W 8 9 X + o r v / w N Q S w E C L Q A U A A I A C A D 0 v v J a 8 d w E n a c A A A D 3 A A A A E g A A A A A A A A A A A A A A A A A A A A A A Q 2 9 u Z m l n L 1 B h Y 2 t h Z 2 U u e G 1 s U E s B A i 0 A F A A C A A g A 9 L 7 y W l N y O C y b A A A A 4 Q A A A B M A A A A A A A A A A A A A A A A A 8 w A A A F t D b 2 5 0 Z W 5 0 X 1 R 5 c G V z X S 5 4 b W x Q S w E C L Q A U A A I A C A D 0 v v J a E D b / y 1 A N A A D F P A A A E w A A A A A A A A A A A A A A A A D b A Q A A R m 9 y b X V s Y X M v U 2 V j d G l v b j E u b V B L B Q Y A A A A A A w A D A M I A A A B 4 D 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E Q E A A A A A A B 0 R A Q 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h Y 2 N v d W 5 0 P C 9 J d G V t U G F 0 a D 4 8 L 0 l 0 Z W 1 M b 2 N h d G l v b j 4 8 U 3 R h Y m x l R W 5 0 c m l l c z 4 8 R W 5 0 c n k g V H l w Z T 0 i R m l s b E N v b H V t b l R 5 c G V z I i B W Y W x 1 Z T 0 i c 0 F B W U d B Q V l B Q m d Z R 0 J n W U J C Z 2 N C Q V F B R 0 F R a 0 d C d 1 l C Q m d B R 0 J n W U d C Z 0 F I Q U F F Q U F 3 Q T 0 i I C 8 + P E V u d H J 5 I F R 5 c G U 9 I k 5 h b W V V c G R h d G V k Q W Z 0 Z X J G a W x s I i B W Y W x 1 Z T 0 i b D A i I C 8 + P E V u d H J 5 I F R 5 c G U 9 I k Z p b G x T d G F 0 d X M i I F Z h b H V l P S J z Q 2 9 t c G x l d G U i I C 8 + P E V u d H J 5 I F R 5 c G U 9 I k Z p b G x F b m F i b G V k I i B W Y W x 1 Z T 0 i b D A i I C 8 + P E V u d H J 5 I F R 5 c G U 9 I k Z p b G x D b 2 x 1 b W 5 O Y W 1 l c y I g V m F s d W U 9 I n N b J n F 1 b 3 Q 7 Q W N j b 3 V u d C B G Y X g m c X V v d D s s J n F 1 b 3 Q 7 Q W N j b 3 V u d C B J R C Z x d W 9 0 O y w m c X V v d D t B Y 2 N v d W 5 0 I E 5 h b W U m c X V v d D s s J n F 1 b 3 Q 7 Q W N j b 3 V u d C B O d W 1 i Z X I m c X V v d D s s J n F 1 b 3 Q 7 Q W N j b 3 V u d C B S Y X R p b m c m c X V v d D s s J n F 1 b 3 Q 7 Q W N j b 3 V u d C B T a X R l J n F 1 b 3 Q 7 L C Z x d W 9 0 O 0 F j Y 2 9 1 b n Q g V H l w Z S Z x d W 9 0 O y w m c X V v d D t B c H B s a W N h d G l v b i Z x d W 9 0 O y w m c X V v d D t C a W x s a W 5 n I E N p d H k m c X V v d D s s J n F 1 b 3 Q 7 Q m l s b G l u Z y B D b 3 V u d H J 5 J n F 1 b 3 Q 7 L C Z x d W 9 0 O 0 J p b G x p b m c g U 3 R h d G U v U H J v d m l u Y 2 U m c X V v d D s s J n F 1 b 3 Q 7 Q 3 J l Y X R l I G l u I F p l b m R l c 2 s m c X V v d D s s J n F 1 b 3 Q 7 Q 3 J l Y X R l Z C B C e S B J R C Z x d W 9 0 O y w m c X V v d D t D c m V h d G V k I E R h d G U m c X V v d D s s J n F 1 b 3 Q 7 Q 3 J l Y X R l Z C B V c G R h d G V k I E Z s Y W c m c X V v d D s s J n F 1 b 3 Q 7 R G V s Z X R l Z C Z x d W 9 0 O y w m c X V v d D t E b 2 1 h a W 4 g T W F w c G l u Z y Z x d W 9 0 O y w m c X V v d D t J b m R 1 c 3 R y e S Z x d W 9 0 O y w m c X V v d D t J c y B E Z W 1 v I E N l b n R l c i Z x d W 9 0 O y w m c X V v d D t M Y X N 0 I E F j d G l 2 a X R 5 J n F 1 b 3 Q 7 L C Z x d W 9 0 O 0 x h c 3 Q g T W 9 k a W Z p Z W Q g Q n k g S U Q m c X V v d D s s J n F 1 b 3 Q 7 T G F z d C B N b 2 R p Z m l l Z C B E Y X R l J n F 1 b 3 Q 7 L C Z x d W 9 0 O 0 x l Y W Q g V H l w Z S Z x d W 9 0 O y w m c X V v d D t M a W Z l I F N j a W V u Y 2 U g S 2 V 5 Q W N j b 3 V u d C Z x d W 9 0 O y w m c X V v d D t P d 2 5 l c i B J R C Z x d W 9 0 O y w m c X V v d D t P d 2 5 l c n N o a X A m c X V v d D s s J n F 1 b 3 Q 7 U G F y Z W 5 0 I E F j Y 2 9 1 b n Q g S U Q m c X V v d D s s J n F 1 b 3 Q 7 U m V j b 3 J k I F R 5 c G U g S U Q m c X V v d D s s J n F 1 b 3 Q 7 U 2 h p c H B p b m c g Q 2 l 0 e S Z x d W 9 0 O y w m c X V v d D t T a G l w c G l u Z y B D b 3 V u d H J 5 J n F 1 b 3 Q 7 L C Z x d W 9 0 O 1 N o a X B w a W 5 n I F N 0 Y X R l L 1 B y b 3 Z p b m N l J n F 1 b 3 Q 7 L C Z x d W 9 0 O 1 N o a X B w a W 5 n I F p p c C 9 Q b 3 N 0 Y W w g Q 2 9 k Z S Z x d W 9 0 O y w m c X V v d D t T e X N 0 Z W 0 g T W 9 k c 3 R h b X A m c X V v d D s s J n F 1 b 3 Q 7 W m V u Z G V z a y B P c m d h b m l 6 Y X R p b 2 4 g S W Q m c X V v d D s s J n F 1 b 3 Q 7 W m V u Z G V z a y B P d X R v Z l N 5 b m M m c X V v d D s s J n F 1 b 3 Q 7 Q W 5 u d W F s I F J l d m V u d W U m c X V v d D s s J n F 1 b 3 Q 7 R W 1 w b G 9 5 Z W V z J n F 1 b 3 Q 7 L C Z x d W 9 0 O 1 N o a X B w a W 5 n I E x v b m d p d H V k Z S Z x d W 9 0 O 1 0 i I C 8 + P E V u d H J 5 I F R 5 c G U 9 I k Z p b G x l Z E N v b X B s Z X R l U m V z d W x 0 V G 9 X b 3 J r c 2 h l Z X Q i I F Z h b H V l P S J s M C I g L z 4 8 R W 5 0 c n k g V H l w Z T 0 i S X N Q c m l 2 Y X R l I i B W Y W x 1 Z T 0 i b D A i I C 8 + P E V u d H J 5 I F R 5 c G U 9 I l F 1 Z X J 5 S U Q i I F Z h b H V l P S J z O T k w M m M w M z A t N D k z Z i 0 0 Y j Y w L W F m M j c t Y z Q 2 M T R i Y T F h N z k 3 I i A v P j x F b n R y e S B U e X B l P S J G a W x s V G 9 E Y X R h T W 9 k Z W x F b m F i b G V k I i B W Y W x 1 Z T 0 i b D E i I C 8 + P E V u d H J 5 I F R 5 c G U 9 I l J l c 3 V s d F R 5 c G U i I F Z h b H V l P S J z V G F i b G U i I C 8 + P E V u d H J 5 I F R 5 c G U 9 I k J 1 Z m Z l c k 5 l e H R S Z W Z y Z X N o I i B W Y W x 1 Z T 0 i b D E i I C 8 + P E V u d H J 5 I F R 5 c G U 9 I k Z p b G x M Y X N 0 V X B k Y X R l Z C I g V m F s d W U 9 I m Q y M D I 1 L T A 3 L T E 4 V D E 4 O j I 1 O j M z L j Q 3 N D I z N D N a I i A v P j x F b n R y e S B U e X B l P S J G a W x s T 2 J q Z W N 0 V H l w Z S I g V m F s d W U 9 I n N D b 2 5 u Z W N 0 a W 9 u T 2 5 s e S I g L z 4 8 R W 5 0 c n k g V H l w Z T 0 i R m l s b E V y c m 9 y Q 2 9 1 b n Q i I F Z h b H V l P S J s M C I g L z 4 8 R W 5 0 c n k g V H l w Z T 0 i R m l s b E V y c m 9 y Q 2 9 k Z S I g V m F s d W U 9 I n N V b m t u b 3 d u I i A v P j x F b n R y e S B U e X B l P S J G a W x s Q 2 9 1 b n Q i I F Z h b H V l P S J s M z A 1 M i I g L z 4 8 R W 5 0 c n k g V H l w Z T 0 i Q W R k Z W R U b 0 R h d G F N b 2 R l b C I g V m F s d W U 9 I m w x I i A v P j x F b n R y e S B U e X B l P S J S Z W x h d G l v b n N o a X B J b m Z v Q 2 9 u d G F p b m V y I i B W Y W x 1 Z T 0 i c 3 s m c X V v d D t j b 2 x 1 b W 5 D b 3 V u d C Z x d W 9 0 O z o z O C w m c X V v d D t r Z X l D b 2 x 1 b W 5 O Y W 1 l c y Z x d W 9 0 O z p b X S w m c X V v d D t x d W V y e V J l b G F 0 a W 9 u c 2 h p c H M m c X V v d D s 6 W 1 0 s J n F 1 b 3 Q 7 Y 2 9 s d W 1 u S W R l b n R p d G l l c y Z x d W 9 0 O z p b J n F 1 b 3 Q 7 U 2 V j d G l v b j E v Y W N j b 3 V u d C 9 D a G F u Z 2 V k I F R 5 c G U u e 0 F j Y 2 9 1 b n Q g R m F 4 L D B 9 J n F 1 b 3 Q 7 L C Z x d W 9 0 O 1 N l Y 3 R p b 2 4 x L 2 F j Y 2 9 1 b n Q v Q 2 h h b m d l Z C B U e X B l L n t B Y 2 N v d W 5 0 I E l E L D F 9 J n F 1 b 3 Q 7 L C Z x d W 9 0 O 1 N l Y 3 R p b 2 4 x L 2 F j Y 2 9 1 b n Q v Q 2 h h b m d l Z C B U e X B l L n t B Y 2 N v d W 5 0 I E 5 h b W U s M n 0 m c X V v d D s s J n F 1 b 3 Q 7 U 2 V j d G l v b j E v Y W N j b 3 V u d C 9 D a G F u Z 2 V k I F R 5 c G U u e 0 F j Y 2 9 1 b n Q g T n V t Y m V y L D N 9 J n F 1 b 3 Q 7 L C Z x d W 9 0 O 1 N l Y 3 R p b 2 4 x L 2 F j Y 2 9 1 b n Q v Q 2 h h b m d l Z C B U e X B l L n t B Y 2 N v d W 5 0 I F J h d G l u Z y w 0 f S Z x d W 9 0 O y w m c X V v d D t T Z W N 0 a W 9 u M S 9 h Y 2 N v d W 5 0 L 0 N o Y W 5 n Z W Q g V H l w Z S 5 7 Q W N j b 3 V u d C B T a X R l L D V 9 J n F 1 b 3 Q 7 L C Z x d W 9 0 O 1 N l Y 3 R p b 2 4 x L 2 F j Y 2 9 1 b n Q v Q 2 h h b m d l Z C B U e X B l L n t B Y 2 N v d W 5 0 I F R 5 c G U s N n 0 m c X V v d D s s J n F 1 b 3 Q 7 U 2 V j d G l v b j E v Y W N j b 3 V u d C 9 D a G F u Z 2 V k I F R 5 c G U u e 0 F w c G x p Y 2 F 0 a W 9 u L D d 9 J n F 1 b 3 Q 7 L C Z x d W 9 0 O 1 N l Y 3 R p b 2 4 x L 2 F j Y 2 9 1 b n Q v Q 2 h h b m d l Z C B U e X B l L n t C a W x s a W 5 n I E N p d H k s O H 0 m c X V v d D s s J n F 1 b 3 Q 7 U 2 V j d G l v b j E v Y W N j b 3 V u d C 9 D a G F u Z 2 V k I F R 5 c G U u e 0 J p b G x p b m c g Q 2 9 1 b n R y e S w 5 f S Z x d W 9 0 O y w m c X V v d D t T Z W N 0 a W 9 u M S 9 h Y 2 N v d W 5 0 L 0 N o Y W 5 n Z W Q g V H l w Z S 5 7 Q m l s b G l u Z y B T d G F 0 Z S 9 Q c m 9 2 a W 5 j Z S w x M H 0 m c X V v d D s s J n F 1 b 3 Q 7 U 2 V j d G l v b j E v Y W N j b 3 V u d C 9 D a G F u Z 2 V k I F R 5 c G U u e 0 N y Z W F 0 Z S B p b i B a Z W 5 k Z X N r L D E x f S Z x d W 9 0 O y w m c X V v d D t T Z W N 0 a W 9 u M S 9 h Y 2 N v d W 5 0 L 0 N o Y W 5 n Z W Q g V H l w Z S 5 7 Q 3 J l Y X R l Z C B C e S B J R C w x M n 0 m c X V v d D s s J n F 1 b 3 Q 7 U 2 V j d G l v b j E v Y W N j b 3 V u d C 9 D a G F u Z 2 V k I F R 5 c G U u e 0 N y Z W F 0 Z W Q g R G F 0 Z S w x M 3 0 m c X V v d D s s J n F 1 b 3 Q 7 U 2 V j d G l v b j E v Y W N j b 3 V u d C 9 D a G F u Z 2 V k I F R 5 c G U u e 0 N y Z W F 0 Z W Q g V X B k Y X R l Z C B G b G F n L D E 0 f S Z x d W 9 0 O y w m c X V v d D t T Z W N 0 a W 9 u M S 9 h Y 2 N v d W 5 0 L 0 N o Y W 5 n Z W Q g V H l w Z S 5 7 R G V s Z X R l Z C w x N X 0 m c X V v d D s s J n F 1 b 3 Q 7 U 2 V j d G l v b j E v Y W N j b 3 V u d C 9 D a G F u Z 2 V k I F R 5 c G U u e 0 R v b W F p b i B N Y X B w a W 5 n L D E 2 f S Z x d W 9 0 O y w m c X V v d D t T Z W N 0 a W 9 u M S 9 h Y 2 N v d W 5 0 L 0 N o Y W 5 n Z W Q g V H l w Z S 5 7 S W 5 k d X N 0 c n k s M T d 9 J n F 1 b 3 Q 7 L C Z x d W 9 0 O 1 N l Y 3 R p b 2 4 x L 2 F j Y 2 9 1 b n Q v Q 2 h h b m d l Z C B U e X B l L n t J c y B E Z W 1 v I E N l b n R l c i w x O H 0 m c X V v d D s s J n F 1 b 3 Q 7 U 2 V j d G l v b j E v Y W N j b 3 V u d C 9 D a G F u Z 2 V k I F R 5 c G U u e 0 x h c 3 Q g Q W N 0 a X Z p d H k s M T l 9 J n F 1 b 3 Q 7 L C Z x d W 9 0 O 1 N l Y 3 R p b 2 4 x L 2 F j Y 2 9 1 b n Q v Q 2 h h b m d l Z C B U e X B l L n t M Y X N 0 I E 1 v Z G l m a W V k I E J 5 I E l E L D I w f S Z x d W 9 0 O y w m c X V v d D t T Z W N 0 a W 9 u M S 9 h Y 2 N v d W 5 0 L 0 N o Y W 5 n Z W Q g V H l w Z S 5 7 T G F z d C B N b 2 R p Z m l l Z C B E Y X R l L D I x f S Z x d W 9 0 O y w m c X V v d D t T Z W N 0 a W 9 u M S 9 h Y 2 N v d W 5 0 L 0 N o Y W 5 n Z W Q g V H l w Z S 5 7 T G V h Z C B U e X B l L D I y f S Z x d W 9 0 O y w m c X V v d D t T Z W N 0 a W 9 u M S 9 h Y 2 N v d W 5 0 L 0 N o Y W 5 n Z W Q g V H l w Z S 5 7 T G l m Z S B T Y 2 l l b m N l I E t l e U F j Y 2 9 1 b n Q s M j N 9 J n F 1 b 3 Q 7 L C Z x d W 9 0 O 1 N l Y 3 R p b 2 4 x L 2 F j Y 2 9 1 b n Q v Q 2 h h b m d l Z C B U e X B l L n t P d 2 5 l c i B J R C w y N H 0 m c X V v d D s s J n F 1 b 3 Q 7 U 2 V j d G l v b j E v Y W N j b 3 V u d C 9 D a G F u Z 2 V k I F R 5 c G U u e 0 9 3 b m V y c 2 h p c C w y N X 0 m c X V v d D s s J n F 1 b 3 Q 7 U 2 V j d G l v b j E v Y W N j b 3 V u d C 9 D a G F u Z 2 V k I F R 5 c G U u e 1 B h c m V u d C B B Y 2 N v d W 5 0 I E l E L D I 2 f S Z x d W 9 0 O y w m c X V v d D t T Z W N 0 a W 9 u M S 9 h Y 2 N v d W 5 0 L 0 N o Y W 5 n Z W Q g V H l w Z S 5 7 U m V j b 3 J k I F R 5 c G U g S U Q s M j d 9 J n F 1 b 3 Q 7 L C Z x d W 9 0 O 1 N l Y 3 R p b 2 4 x L 2 F j Y 2 9 1 b n Q v Q 2 h h b m d l Z C B U e X B l L n t T a G l w c G l u Z y B D a X R 5 L D I 4 f S Z x d W 9 0 O y w m c X V v d D t T Z W N 0 a W 9 u M S 9 h Y 2 N v d W 5 0 L 0 N o Y W 5 n Z W Q g V H l w Z S 5 7 U 2 h p c H B p b m c g Q 2 9 1 b n R y e S w y O X 0 m c X V v d D s s J n F 1 b 3 Q 7 U 2 V j d G l v b j E v Y W N j b 3 V u d C 9 D a G F u Z 2 V k I F R 5 c G U u e 1 N o a X B w a W 5 n I F N 0 Y X R l L 1 B y b 3 Z p b m N l L D M w f S Z x d W 9 0 O y w m c X V v d D t T Z W N 0 a W 9 u M S 9 h Y 2 N v d W 5 0 L 0 N o Y W 5 n Z W Q g V H l w Z S 5 7 U 2 h p c H B p b m c g W m l w L 1 B v c 3 R h b C B D b 2 R l L D M x f S Z x d W 9 0 O y w m c X V v d D t T Z W N 0 a W 9 u M S 9 h Y 2 N v d W 5 0 L 0 N o Y W 5 n Z W Q g V H l w Z S 5 7 U 3 l z d G V t I E 1 v Z H N 0 Y W 1 w L D M y f S Z x d W 9 0 O y w m c X V v d D t T Z W N 0 a W 9 u M S 9 h Y 2 N v d W 5 0 L 0 N o Y W 5 n Z W Q g V H l w Z S 5 7 W m V u Z G V z a y B P c m d h b m l 6 Y X R p b 2 4 g S W Q s M z N 9 J n F 1 b 3 Q 7 L C Z x d W 9 0 O 1 N l Y 3 R p b 2 4 x L 2 F j Y 2 9 1 b n Q v Q 2 h h b m d l Z C B U e X B l L n t a Z W 5 k Z X N r I E 9 1 d G 9 m U 3 l u Y y w z N H 0 m c X V v d D s s J n F 1 b 3 Q 7 U 2 V j d G l v b j E v Y W N j b 3 V u d C 9 D a G F u Z 2 V k I F R 5 c G U u e 0 F u b n V h b C B S Z X Z l b n V l L D M 1 f S Z x d W 9 0 O y w m c X V v d D t T Z W N 0 a W 9 u M S 9 h Y 2 N v d W 5 0 L 0 N o Y W 5 n Z W Q g V H l w Z S 5 7 R W 1 w b G 9 5 Z W V z L D M 2 f S Z x d W 9 0 O y w m c X V v d D t T Z W N 0 a W 9 u M S 9 h Y 2 N v d W 5 0 L 0 N o Y W 5 n Z W Q g V H l w Z S 5 7 U 2 h p c H B p b m c g T G 9 u Z 2 l 0 d W R l L D M 3 f S Z x d W 9 0 O 1 0 s J n F 1 b 3 Q 7 Q 2 9 s d W 1 u Q 2 9 1 b n Q m c X V v d D s 6 M z g s J n F 1 b 3 Q 7 S 2 V 5 Q 2 9 s d W 1 u T m F t Z X M m c X V v d D s 6 W 1 0 s J n F 1 b 3 Q 7 Q 2 9 s d W 1 u S W R l b n R p d G l l c y Z x d W 9 0 O z p b J n F 1 b 3 Q 7 U 2 V j d G l v b j E v Y W N j b 3 V u d C 9 D a G F u Z 2 V k I F R 5 c G U u e 0 F j Y 2 9 1 b n Q g R m F 4 L D B 9 J n F 1 b 3 Q 7 L C Z x d W 9 0 O 1 N l Y 3 R p b 2 4 x L 2 F j Y 2 9 1 b n Q v Q 2 h h b m d l Z C B U e X B l L n t B Y 2 N v d W 5 0 I E l E L D F 9 J n F 1 b 3 Q 7 L C Z x d W 9 0 O 1 N l Y 3 R p b 2 4 x L 2 F j Y 2 9 1 b n Q v Q 2 h h b m d l Z C B U e X B l L n t B Y 2 N v d W 5 0 I E 5 h b W U s M n 0 m c X V v d D s s J n F 1 b 3 Q 7 U 2 V j d G l v b j E v Y W N j b 3 V u d C 9 D a G F u Z 2 V k I F R 5 c G U u e 0 F j Y 2 9 1 b n Q g T n V t Y m V y L D N 9 J n F 1 b 3 Q 7 L C Z x d W 9 0 O 1 N l Y 3 R p b 2 4 x L 2 F j Y 2 9 1 b n Q v Q 2 h h b m d l Z C B U e X B l L n t B Y 2 N v d W 5 0 I F J h d G l u Z y w 0 f S Z x d W 9 0 O y w m c X V v d D t T Z W N 0 a W 9 u M S 9 h Y 2 N v d W 5 0 L 0 N o Y W 5 n Z W Q g V H l w Z S 5 7 Q W N j b 3 V u d C B T a X R l L D V 9 J n F 1 b 3 Q 7 L C Z x d W 9 0 O 1 N l Y 3 R p b 2 4 x L 2 F j Y 2 9 1 b n Q v Q 2 h h b m d l Z C B U e X B l L n t B Y 2 N v d W 5 0 I F R 5 c G U s N n 0 m c X V v d D s s J n F 1 b 3 Q 7 U 2 V j d G l v b j E v Y W N j b 3 V u d C 9 D a G F u Z 2 V k I F R 5 c G U u e 0 F w c G x p Y 2 F 0 a W 9 u L D d 9 J n F 1 b 3 Q 7 L C Z x d W 9 0 O 1 N l Y 3 R p b 2 4 x L 2 F j Y 2 9 1 b n Q v Q 2 h h b m d l Z C B U e X B l L n t C a W x s a W 5 n I E N p d H k s O H 0 m c X V v d D s s J n F 1 b 3 Q 7 U 2 V j d G l v b j E v Y W N j b 3 V u d C 9 D a G F u Z 2 V k I F R 5 c G U u e 0 J p b G x p b m c g Q 2 9 1 b n R y e S w 5 f S Z x d W 9 0 O y w m c X V v d D t T Z W N 0 a W 9 u M S 9 h Y 2 N v d W 5 0 L 0 N o Y W 5 n Z W Q g V H l w Z S 5 7 Q m l s b G l u Z y B T d G F 0 Z S 9 Q c m 9 2 a W 5 j Z S w x M H 0 m c X V v d D s s J n F 1 b 3 Q 7 U 2 V j d G l v b j E v Y W N j b 3 V u d C 9 D a G F u Z 2 V k I F R 5 c G U u e 0 N y Z W F 0 Z S B p b i B a Z W 5 k Z X N r L D E x f S Z x d W 9 0 O y w m c X V v d D t T Z W N 0 a W 9 u M S 9 h Y 2 N v d W 5 0 L 0 N o Y W 5 n Z W Q g V H l w Z S 5 7 Q 3 J l Y X R l Z C B C e S B J R C w x M n 0 m c X V v d D s s J n F 1 b 3 Q 7 U 2 V j d G l v b j E v Y W N j b 3 V u d C 9 D a G F u Z 2 V k I F R 5 c G U u e 0 N y Z W F 0 Z W Q g R G F 0 Z S w x M 3 0 m c X V v d D s s J n F 1 b 3 Q 7 U 2 V j d G l v b j E v Y W N j b 3 V u d C 9 D a G F u Z 2 V k I F R 5 c G U u e 0 N y Z W F 0 Z W Q g V X B k Y X R l Z C B G b G F n L D E 0 f S Z x d W 9 0 O y w m c X V v d D t T Z W N 0 a W 9 u M S 9 h Y 2 N v d W 5 0 L 0 N o Y W 5 n Z W Q g V H l w Z S 5 7 R G V s Z X R l Z C w x N X 0 m c X V v d D s s J n F 1 b 3 Q 7 U 2 V j d G l v b j E v Y W N j b 3 V u d C 9 D a G F u Z 2 V k I F R 5 c G U u e 0 R v b W F p b i B N Y X B w a W 5 n L D E 2 f S Z x d W 9 0 O y w m c X V v d D t T Z W N 0 a W 9 u M S 9 h Y 2 N v d W 5 0 L 0 N o Y W 5 n Z W Q g V H l w Z S 5 7 S W 5 k d X N 0 c n k s M T d 9 J n F 1 b 3 Q 7 L C Z x d W 9 0 O 1 N l Y 3 R p b 2 4 x L 2 F j Y 2 9 1 b n Q v Q 2 h h b m d l Z C B U e X B l L n t J c y B E Z W 1 v I E N l b n R l c i w x O H 0 m c X V v d D s s J n F 1 b 3 Q 7 U 2 V j d G l v b j E v Y W N j b 3 V u d C 9 D a G F u Z 2 V k I F R 5 c G U u e 0 x h c 3 Q g Q W N 0 a X Z p d H k s M T l 9 J n F 1 b 3 Q 7 L C Z x d W 9 0 O 1 N l Y 3 R p b 2 4 x L 2 F j Y 2 9 1 b n Q v Q 2 h h b m d l Z C B U e X B l L n t M Y X N 0 I E 1 v Z G l m a W V k I E J 5 I E l E L D I w f S Z x d W 9 0 O y w m c X V v d D t T Z W N 0 a W 9 u M S 9 h Y 2 N v d W 5 0 L 0 N o Y W 5 n Z W Q g V H l w Z S 5 7 T G F z d C B N b 2 R p Z m l l Z C B E Y X R l L D I x f S Z x d W 9 0 O y w m c X V v d D t T Z W N 0 a W 9 u M S 9 h Y 2 N v d W 5 0 L 0 N o Y W 5 n Z W Q g V H l w Z S 5 7 T G V h Z C B U e X B l L D I y f S Z x d W 9 0 O y w m c X V v d D t T Z W N 0 a W 9 u M S 9 h Y 2 N v d W 5 0 L 0 N o Y W 5 n Z W Q g V H l w Z S 5 7 T G l m Z S B T Y 2 l l b m N l I E t l e U F j Y 2 9 1 b n Q s M j N 9 J n F 1 b 3 Q 7 L C Z x d W 9 0 O 1 N l Y 3 R p b 2 4 x L 2 F j Y 2 9 1 b n Q v Q 2 h h b m d l Z C B U e X B l L n t P d 2 5 l c i B J R C w y N H 0 m c X V v d D s s J n F 1 b 3 Q 7 U 2 V j d G l v b j E v Y W N j b 3 V u d C 9 D a G F u Z 2 V k I F R 5 c G U u e 0 9 3 b m V y c 2 h p c C w y N X 0 m c X V v d D s s J n F 1 b 3 Q 7 U 2 V j d G l v b j E v Y W N j b 3 V u d C 9 D a G F u Z 2 V k I F R 5 c G U u e 1 B h c m V u d C B B Y 2 N v d W 5 0 I E l E L D I 2 f S Z x d W 9 0 O y w m c X V v d D t T Z W N 0 a W 9 u M S 9 h Y 2 N v d W 5 0 L 0 N o Y W 5 n Z W Q g V H l w Z S 5 7 U m V j b 3 J k I F R 5 c G U g S U Q s M j d 9 J n F 1 b 3 Q 7 L C Z x d W 9 0 O 1 N l Y 3 R p b 2 4 x L 2 F j Y 2 9 1 b n Q v Q 2 h h b m d l Z C B U e X B l L n t T a G l w c G l u Z y B D a X R 5 L D I 4 f S Z x d W 9 0 O y w m c X V v d D t T Z W N 0 a W 9 u M S 9 h Y 2 N v d W 5 0 L 0 N o Y W 5 n Z W Q g V H l w Z S 5 7 U 2 h p c H B p b m c g Q 2 9 1 b n R y e S w y O X 0 m c X V v d D s s J n F 1 b 3 Q 7 U 2 V j d G l v b j E v Y W N j b 3 V u d C 9 D a G F u Z 2 V k I F R 5 c G U u e 1 N o a X B w a W 5 n I F N 0 Y X R l L 1 B y b 3 Z p b m N l L D M w f S Z x d W 9 0 O y w m c X V v d D t T Z W N 0 a W 9 u M S 9 h Y 2 N v d W 5 0 L 0 N o Y W 5 n Z W Q g V H l w Z S 5 7 U 2 h p c H B p b m c g W m l w L 1 B v c 3 R h b C B D b 2 R l L D M x f S Z x d W 9 0 O y w m c X V v d D t T Z W N 0 a W 9 u M S 9 h Y 2 N v d W 5 0 L 0 N o Y W 5 n Z W Q g V H l w Z S 5 7 U 3 l z d G V t I E 1 v Z H N 0 Y W 1 w L D M y f S Z x d W 9 0 O y w m c X V v d D t T Z W N 0 a W 9 u M S 9 h Y 2 N v d W 5 0 L 0 N o Y W 5 n Z W Q g V H l w Z S 5 7 W m V u Z G V z a y B P c m d h b m l 6 Y X R p b 2 4 g S W Q s M z N 9 J n F 1 b 3 Q 7 L C Z x d W 9 0 O 1 N l Y 3 R p b 2 4 x L 2 F j Y 2 9 1 b n Q v Q 2 h h b m d l Z C B U e X B l L n t a Z W 5 k Z X N r I E 9 1 d G 9 m U 3 l u Y y w z N H 0 m c X V v d D s s J n F 1 b 3 Q 7 U 2 V j d G l v b j E v Y W N j b 3 V u d C 9 D a G F u Z 2 V k I F R 5 c G U u e 0 F u b n V h b C B S Z X Z l b n V l L D M 1 f S Z x d W 9 0 O y w m c X V v d D t T Z W N 0 a W 9 u M S 9 h Y 2 N v d W 5 0 L 0 N o Y W 5 n Z W Q g V H l w Z S 5 7 R W 1 w b G 9 5 Z W V z L D M 2 f S Z x d W 9 0 O y w m c X V v d D t T Z W N 0 a W 9 u M S 9 h Y 2 N v d W 5 0 L 0 N o Y W 5 n Z W Q g V H l w Z S 5 7 U 2 h p c H B p b m c g T G 9 u Z 2 l 0 d W R l L D M 3 f S Z x d W 9 0 O 1 0 s J n F 1 b 3 Q 7 U m V s Y X R p b 2 5 z a G l w S W 5 m b y Z x d W 9 0 O z p b X X 0 i I C 8 + P C 9 T d G F i b G V F b n R y a W V z P j w v S X R l b T 4 8 S X R l b T 4 8 S X R l b U x v Y 2 F 0 a W 9 u P j x J d G V t V H l w Z T 5 G b 3 J t d W x h P C 9 J d G V t V H l w Z T 4 8 S X R l b V B h d G g + U 2 V j d G l v b j E v b G V h Z D w v S X R l b V B h d G g + P C 9 J d G V t T G 9 j Y X R p b 2 4 + P F N 0 Y W J s Z U V u d H J p Z X M + P E V u d H J 5 I F R 5 c G U 9 I k Z p b G x D b 3 V u d C I g V m F s d W U 9 I m w x M D A w M C I g L z 4 8 R W 5 0 c n k g V H l w Z T 0 i T m F t Z V V w Z G F 0 Z W R B Z n R l c k Z p b G w i I F Z h b H V l P S J s M C I g L z 4 8 R W 5 0 c n k g V H l w Z T 0 i R m l s b E V y c m 9 y Q 2 9 k Z S I g V m F s d W U 9 I n N V b m t u b 3 d u I i A v P j x F b n R y e S B U e X B l P S J G a W x s R W 5 h Y m x l Z C I g V m F s d W U 9 I m w w I i A v P j x F b n R y e S B U e X B l P S J G a W x s R X J y b 3 J D b 3 V u d C I g V m F s d W U 9 I m w w I i A v P j x F b n R y e S B U e X B l P S J G a W x s T G F z d F V w Z G F 0 Z W Q i I F Z h b H V l P S J k M j A y N S 0 w N y 0 x O F Q w O D o y M D o z O S 4 4 M z I z N T U 3 W i I g L z 4 8 R W 5 0 c n k g V H l w Z T 0 i R m l s b E N v b H V t b l R 5 c G V z I i B W Y W x 1 Z T 0 i c 0 F R R U d C Z 1 l H Q U F F R 0 J n W U J B U W N H Q V F B R 0 F R R U p B Q V l H Q m d F Q U F R W U J C Z 1 l H Q m d F Q U F R W U d B Q W N H Q n d j R 0 J n Q U J C d 2 N C Q m d Z R 0 J n W U J C Z 1 l H Q V F F Q k F 3 T U R B d 0 F E Q X d B R C I g L z 4 8 R W 5 0 c n k g V H l w Z T 0 i R m l s b G V k Q 2 9 t c G x l d G V S Z X N 1 b H R U b 1 d v c m t z a G V l d C I g V m F s d W U 9 I m w w I i A v P j x F b n R y e S B U e X B l P S J G a W x s Q 2 9 s d W 1 u T m F t Z X M i I F Z h b H V l P S J z W y Z x d W 9 0 O 0 F s e X N z Y S B o Y X M g Y m V l b i B O b 3 R p Z m l l Z C Z x d W 9 0 O y w m c X V v d D t B d X R v I E N v b n Z l c n Q g Q W x s I E x l Y W R z I E Z y b 2 0 g V G h p c y B D b 2 1 w Y W 5 5 J n F 1 b 3 Q 7 L C Z x d W 9 0 O 0 J p b y B S Z W F j d G 9 y c y B 1 c 2 V k J n F 1 b 3 Q 7 L C Z x d W 9 0 O 0 N l b G w g Q 3 V s d H V y Z S B N Z W R p Y S Z x d W 9 0 O y w m c X V v d D t D Z W x s I F R 5 c G U m c X V v d D s s J n F 1 b 3 Q 7 Q 2 l 0 e S Z x d W 9 0 O y w m c X V v d D t D b 2 1 w Y W 5 p b 2 4 g T G V h Z C Z x d W 9 0 O y w m c X V v d D t D b 2 5 2 Z X J 0 Z W Q m c X V v d D s s J n F 1 b 3 Q 7 Q 2 9 u d m V y d G V k I E F j Y 2 9 1 b n Q g S U Q m c X V v d D s s J n F 1 b 3 Q 7 Q 2 9 u d m V y d G V k I E 9 w c G 9 y d H V u a X R 5 I E l E J n F 1 b 3 Q 7 L C Z x d W 9 0 O 0 N v d W 5 0 c n k m c X V v d D s s J n F 1 b 3 Q 7 Q 3 J l Y X R l I G l u I F p l b m R l c 2 s m c X V v d D s s J n F 1 b 3 Q 7 Q 3 J l Y X R l Z C B C e S B l Q 2 9 u d G F j d H M m c X V v d D s s J n F 1 b 3 Q 7 Q 3 J l Y X R l Z C B E Y X R l J n F 1 b 3 Q 7 L C Z x d W 9 0 O 0 R l Y W Q g U m V h c 2 9 u J n F 1 b 3 Q 7 L C Z x d W 9 0 O 0 V t Y W l s I E 9 w d C B P d X Q m c X V v d D s s J n F 1 b 3 Q 7 R 2 9 v Z 2 x l I E F u Y W x 5 d G l j c y B D Y W 1 w Y W l n b i Z x d W 9 0 O y w m c X V v d D t J b m R 1 c 3 R y e S Z x d W 9 0 O y w m c X V v d D t p c 0 N y Z W F 0 Z W R V c G R h d G V k R m x h Z y Z x d W 9 0 O y w m c X V v d D t L Z X k g Q W N j b 3 V u d C Z x d W 9 0 O y w m c X V v d D t M Y X N 0 I F N 0 Y X R 1 c y B D a G F u Z 2 U m c X V v d D s s J n F 1 b 3 Q 7 T G V h Z C B B c H B s a W N h d G l v b i Z x d W 9 0 O y w m c X V v d D t M Z W F k I E l E J n F 1 b 3 Q 7 L C Z x d W 9 0 O 0 x l Y W Q g U 2 9 1 c m N l J n F 1 b 3 Q 7 L C Z x d W 9 0 O 0 x l Y W Q g U 3 R h d H V z I G F 0 I E N v b n Z l c n N p b 2 4 m c X V v d D s s J n F 1 b 3 Q 7 T G V h Z C B T d G F 0 d X M g Q X V 0 b 2 1 h d G l v b i B P d m V y c m l k Z S Z x d W 9 0 O y w m c X V v d D t M Z W F k I F R 5 c G U m c X V v d D s s J n F 1 b 3 Q 7 T G V h Z E N v b l N v d X J j Z S Z x d W 9 0 O y w m c X V v d D t M Z W F k U m V j b 3 J k V H l w Z S Z x d W 9 0 O y w m c X V v d D t M U y B U Z W F t I E 5 v d G l m a W V k J n F 1 b 3 Q 7 L C Z x d W 9 0 O 0 1 h c m t l d G l u Z y B T Z W d t Z W 5 0 Y X R p b 2 4 m c X V v d D s s J n F 1 b 3 Q 7 T W F z c y B T c G V j I E 1 h b n V m Y W N 0 d X J l c i Z x d W 9 0 O y w m c X V v d D t N Y X N z I F N w Z W M g V H l w Z S Z x d W 9 0 O y w m c X V v d D t N Z W R p Y S B Q c m 9 2 a W R l c i Z x d W 9 0 O y w m c X V v d D t O Z W V k c y B T Y 2 9 y Z S B T e W 5 j Z W Q m c X V v d D s s J n F 1 b 3 Q 7 T m V 4 d F 9 T d G V w X 1 9 j I C h M Z W F k c y k m c X V v d D s s J n F 1 b 3 Q 7 T 3 B 0 Z W Q g T 3 V 0 I G 9 m I E V t Y W l s J n F 1 b 3 Q 7 L C Z x d W 9 0 O 0 9 0 a G V y I E R l Y W Q g U m V h c 2 9 u J n F 1 b 3 Q 7 L C Z x d W 9 0 O 0 9 0 a G V y I E 1 h c 3 M g U 3 B l Y y B U e X B l J n F 1 b 3 Q 7 L C Z x d W 9 0 O 0 9 0 a G V y I F J l c 2 V h c m N o I E F y Z W E m c X V v d D s s J n F 1 b 3 Q 7 U G F y Z G 9 0 I E N v b n Z l c n N p b 2 4 g R G F 0 Z S Z x d W 9 0 O y w m c X V v d D t Q Y X J k b 3 Q g Q 2 9 u d m V y c 2 l v b i B P Y m p l Y 3 Q g V H l w Z S Z x d W 9 0 O y w m c X V v d D t Q Y X J k b 3 Q g Q 3 J l Y X R l Z C B E Y X R l J n F 1 b 3 Q 7 L C Z x d W 9 0 O 1 B h c m R v d C B G a X J z d C B B Y 3 R p d m l 0 e S Z x d W 9 0 O y w m c X V v d D t Q Y X J k b 3 Q g R m l y c 3 Q g U m V m Z X J y Z X I g U X V l c n k m c X V v d D s s J n F 1 b 3 Q 7 U G F y Z G 9 0 I E Z p c n N 0 I F J l Z m V y c m V y I F R 5 c G U m c X V v d D s s J n F 1 b 3 Q 7 U G F y Z G 9 0 I E d y Y W R l J n F 1 b 3 Q 7 L C Z x d W 9 0 O 1 B h c m R v d C B I Y X J k I E J v d W 5 j Z W Q m c X V v d D s s J n F 1 b 3 Q 7 U G F y Z G 9 0 I E x h c 3 Q g Q W N 0 a X Z p d H k m c X V v d D s s J n F 1 b 3 Q 7 U G F y Z G 9 0 I E x h c 3 Q g U 2 N v c m V k I E F 0 J n F 1 b 3 Q 7 L C Z x d W 9 0 O 1 B y Z S 1 B Y 3 Q t b 2 4 g V 2 9 y a 2 l u Z y B M Z W F k J n F 1 b 3 Q 7 L C Z x d W 9 0 O 1 B y a W 1 h c n k g Q X B w b G l j Y X R p b 2 4 m c X V v d D s s J n F 1 b 3 Q 7 U H J v Z H V j d C B D Y X R l Z 2 9 y e S Z x d W 9 0 O y w m c X V v d D t S Z W N v c m Q g V H l w Z S B J R C Z x d W 9 0 O y w m c X V v d D t S Z X N l Y X J j a C B B c m V h J n F 1 b 3 Q 7 L C Z x d W 9 0 O 1 N l Y 2 9 u Z G F y e S B B c H B s a W N h d G l v b i Z x d W 9 0 O y w m c X V v d D t T U y B U Z W F t I E 5 v d G l m a W V k J n F 1 b 3 Q 7 L C Z x d W 9 0 O 1 N 0 Y X R l L 1 B y b 3 Z p b m N l J n F 1 b 3 Q 7 L C Z x d W 9 0 O 1 N 0 Y X R 1 c y Z x d W 9 0 O y w m c X V v d D t T d G F 0 d X M g K F N p b X B s a W Z p Z W Q p J n F 1 b 3 Q 7 L C Z x d W 9 0 O 1 R y Y W l u Z W Q m c X V v d D s s J n F 1 b 3 Q 7 V 2 V i I E x l Y W Q g T m 9 0 a W Z p Y 2 F 0 a W 9 u I F N l b n Q m c X V v d D s s J n F 1 b 3 Q 7 W m V u Z G V z a 1 9 P d X R v Z l N 5 b m M m c X V v d D s s J n F 1 b 3 Q 7 I y B D b 2 5 2 Z X J 0 Z W Q g Q W N j b 3 V u d H M m c X V v d D s s J n F 1 b 3 Q 7 I y B D b 2 5 2 Z X J 0 Z W Q g T 3 B w b 3 J 0 d W 5 p d G l l c y Z x d W 9 0 O y w m c X V v d D t D Y W 1 w Y W l n b i B N Z W 1 i Z X J z a G l w I E N v d W 5 0 J n F 1 b 3 Q 7 L C Z x d W 9 0 O 0 N v b n Z l c n N p b 2 4 g U m F 0 Z S Z x d W 9 0 O y w m c X V v d D t M Z W F k I F N j b 3 J l J n F 1 b 3 Q 7 L C Z x d W 9 0 O 0 5 1 b W J l c i B v Z i B S Z W N v c m R z J n F 1 b 3 Q 7 L C Z x d W 9 0 O 1 B h c m R v d C B T Y 2 9 y Z S Z x d W 9 0 O y w m c X V v d D t Q b 3 B 1 b G F 0 a W 9 u I E R l b n N p d H k m c X V v d D s s J n F 1 b 3 Q 7 V G 9 0 Y W w g T G V h Z H M m c X V v d D t d I i A v P j x F b n R y e S B U e X B l P S J G a W x s V G 9 E Y X R h T W 9 k Z W x F b m F i b G V k I i B W Y W x 1 Z T 0 i b D E i I C 8 + P E V u d H J 5 I F R 5 c G U 9 I k l z U H J p d m F 0 Z S I g V m F s d W U 9 I m w w I i A v P j x F b n R y e S B U e X B l P S J R d W V y e U l E I i B W Y W x 1 Z T 0 i c z J h Y z A 1 N m N k L T Q w O G Y t N D M 3 Z i 1 h Y z M 3 L T B j N W R k M D A 4 Z D U 0 M y I g L z 4 8 R W 5 0 c n k g V H l w Z T 0 i R m l s b F N 0 Y X R 1 c y I g V m F s d W U 9 I n N D b 2 1 w b G V 0 Z S I g L z 4 8 R W 5 0 c n k g V H l w Z T 0 i U m V z d W x 0 V H l w Z S I g V m F s d W U 9 I n N U Y W J s Z S I g L z 4 8 R W 5 0 c n k g V H l w Z T 0 i R m l s b E 9 i a m V j d F R 5 c G U i I F Z h b H V l P S J z Q 2 9 u b m V j d G l v b k 9 u b H k i I C 8 + P E V u d H J 5 I F R 5 c G U 9 I k J 1 Z m Z l c k 5 l e H R S Z W Z y Z X N o I i B W Y W x 1 Z T 0 i b D E i I C 8 + P E V u d H J 5 I F R 5 c G U 9 I k 5 h d m l n Y X R p b 2 5 T d G V w T m F t Z S I g V m F s d W U 9 I n N O Y X Z p Z 2 F 0 a W 9 u I i A v P j x F b n R y e S B U e X B l P S J B Z G R l Z F R v R G F 0 Y U 1 v Z G V s I i B W Y W x 1 Z T 0 i b D E i I C 8 + P E V u d H J 5 I F R 5 c G U 9 I l J l b G F 0 a W 9 u c 2 h p c E l u Z m 9 D b 2 5 0 Y W l u Z X I i I F Z h b H V l P S J z e y Z x d W 9 0 O 2 N v b H V t b k N v d W 5 0 J n F 1 b 3 Q 7 O j c y L C Z x d W 9 0 O 2 t l e U N v b H V t b k 5 h b W V z J n F 1 b 3 Q 7 O l t d L C Z x d W 9 0 O 3 F 1 Z X J 5 U m V s Y X R p b 2 5 z a G l w c y Z x d W 9 0 O z p b X S w m c X V v d D t j b 2 x 1 b W 5 J Z G V u d G l 0 a W V z J n F 1 b 3 Q 7 O l s m c X V v d D t T Z W N 0 a W 9 u M S 9 s Z W F k L 0 N o Y W 5 n Z W Q g V H l w Z S 5 7 Q W x 5 c 3 N h I G h h c y B i Z W V u I E 5 v d G l m a W V k L D B 9 J n F 1 b 3 Q 7 L C Z x d W 9 0 O 1 N l Y 3 R p b 2 4 x L 2 x l Y W Q v Q 2 h h b m d l Z C B U e X B l L n t B d X R v I E N v b n Z l c n Q g Q W x s I E x l Y W R z I E Z y b 2 0 g V G h p c y B D b 2 1 w Y W 5 5 L D F 9 J n F 1 b 3 Q 7 L C Z x d W 9 0 O 1 N l Y 3 R p b 2 4 x L 2 x l Y W Q v Q 2 h h b m d l Z C B U e X B l L n t C a W 8 g U m V h Y 3 R v c n M g d X N l Z C w y f S Z x d W 9 0 O y w m c X V v d D t T Z W N 0 a W 9 u M S 9 s Z W F k L 0 N o Y W 5 n Z W Q g V H l w Z S 5 7 Q 2 V s b C B D d W x 0 d X J l I E 1 l Z G l h L D N 9 J n F 1 b 3 Q 7 L C Z x d W 9 0 O 1 N l Y 3 R p b 2 4 x L 2 x l Y W Q v Q 2 h h b m d l Z C B U e X B l L n t D Z W x s I F R 5 c G U s N H 0 m c X V v d D s s J n F 1 b 3 Q 7 U 2 V j d G l v b j E v b G V h Z C 9 D a G F u Z 2 V k I F R 5 c G U u e 0 N p d H k s N X 0 m c X V v d D s s J n F 1 b 3 Q 7 U 2 V j d G l v b j E v b G V h Z C 9 D a G F u Z 2 V k I F R 5 c G U u e 0 N v b X B h b m l v b i B M Z W F k L D Z 9 J n F 1 b 3 Q 7 L C Z x d W 9 0 O 1 N l Y 3 R p b 2 4 x L 2 x l Y W Q v Q 2 h h b m d l Z C B U e X B l L n t D b 2 5 2 Z X J 0 Z W Q s N 3 0 m c X V v d D s s J n F 1 b 3 Q 7 U 2 V j d G l v b j E v b G V h Z C 9 D a G F u Z 2 V k I F R 5 c G U u e 0 N v b n Z l c n R l Z C B B Y 2 N v d W 5 0 I E l E L D h 9 J n F 1 b 3 Q 7 L C Z x d W 9 0 O 1 N l Y 3 R p b 2 4 x L 2 x l Y W Q v Q 2 h h b m d l Z C B U e X B l L n t D b 2 5 2 Z X J 0 Z W Q g T 3 B w b 3 J 0 d W 5 p d H k g S U Q s O X 0 m c X V v d D s s J n F 1 b 3 Q 7 U 2 V j d G l v b j E v b G V h Z C 9 D a G F u Z 2 V k I F R 5 c G U u e 0 N v d W 5 0 c n k s M T B 9 J n F 1 b 3 Q 7 L C Z x d W 9 0 O 1 N l Y 3 R p b 2 4 x L 2 x l Y W Q v Q 2 h h b m d l Z C B U e X B l L n t D c m V h d G U g a W 4 g W m V u Z G V z a y w x M X 0 m c X V v d D s s J n F 1 b 3 Q 7 U 2 V j d G l v b j E v b G V h Z C 9 D a G F u Z 2 V k I F R 5 c G U u e 0 N y Z W F 0 Z W Q g Q n k g Z U N v b n R h Y 3 R z L D E y f S Z x d W 9 0 O y w m c X V v d D t T Z W N 0 a W 9 u M S 9 s Z W F k L 0 N o Y W 5 n Z W Q g V H l w Z S 5 7 Q 3 J l Y X R l Z C B E Y X R l L D E z f S Z x d W 9 0 O y w m c X V v d D t T Z W N 0 a W 9 u M S 9 s Z W F k L 0 N o Y W 5 n Z W Q g V H l w Z S 5 7 R G V h Z C B S Z W F z b 2 4 s M T R 9 J n F 1 b 3 Q 7 L C Z x d W 9 0 O 1 N l Y 3 R p b 2 4 x L 2 x l Y W Q v Q 2 h h b m d l Z C B U e X B l L n t F b W F p b C B P c H Q g T 3 V 0 L D E 1 f S Z x d W 9 0 O y w m c X V v d D t T Z W N 0 a W 9 u M S 9 s Z W F k L 0 N o Y W 5 n Z W Q g V H l w Z S 5 7 R 2 9 v Z 2 x l I E F u Y W x 5 d G l j c y B D Y W 1 w Y W l n b i w x N n 0 m c X V v d D s s J n F 1 b 3 Q 7 U 2 V j d G l v b j E v b G V h Z C 9 D a G F u Z 2 V k I F R 5 c G U u e 0 l u Z H V z d H J 5 L D E 3 f S Z x d W 9 0 O y w m c X V v d D t T Z W N 0 a W 9 u M S 9 s Z W F k L 0 N o Y W 5 n Z W Q g V H l w Z S 5 7 a X N D c m V h d G V k V X B k Y X R l Z E Z s Y W c s M T h 9 J n F 1 b 3 Q 7 L C Z x d W 9 0 O 1 N l Y 3 R p b 2 4 x L 2 x l Y W Q v Q 2 h h b m d l Z C B U e X B l L n t L Z X k g Q W N j b 3 V u d C w x O X 0 m c X V v d D s s J n F 1 b 3 Q 7 U 2 V j d G l v b j E v b G V h Z C 9 D a G F u Z 2 V k I F R 5 c G U u e 0 x h c 3 Q g U 3 R h d H V z I E N o Y W 5 n Z S w y M H 0 m c X V v d D s s J n F 1 b 3 Q 7 U 2 V j d G l v b j E v b G V h Z C 9 D a G F u Z 2 V k I F R 5 c G U u e 0 x l Y W Q g Q X B w b G l j Y X R p b 2 4 s M j F 9 J n F 1 b 3 Q 7 L C Z x d W 9 0 O 1 N l Y 3 R p b 2 4 x L 2 x l Y W Q v Q 2 h h b m d l Z C B U e X B l L n t M Z W F k I E l E L D I y f S Z x d W 9 0 O y w m c X V v d D t T Z W N 0 a W 9 u M S 9 s Z W F k L 0 N o Y W 5 n Z W Q g V H l w Z S 5 7 T G V h Z C B T b 3 V y Y 2 U s M j N 9 J n F 1 b 3 Q 7 L C Z x d W 9 0 O 1 N l Y 3 R p b 2 4 x L 2 x l Y W Q v Q 2 h h b m d l Z C B U e X B l L n t M Z W F k I F N 0 Y X R 1 c y B h d C B D b 2 5 2 Z X J z a W 9 u L D I 0 f S Z x d W 9 0 O y w m c X V v d D t T Z W N 0 a W 9 u M S 9 s Z W F k L 0 N o Y W 5 n Z W Q g V H l w Z S 5 7 T G V h Z C B T d G F 0 d X M g Q X V 0 b 2 1 h d G l v b i B P d m V y c m l k Z S w y N X 0 m c X V v d D s s J n F 1 b 3 Q 7 U 2 V j d G l v b j E v b G V h Z C 9 D a G F u Z 2 V k I F R 5 c G U u e 0 x l Y W Q g V H l w Z S w y N n 0 m c X V v d D s s J n F 1 b 3 Q 7 U 2 V j d G l v b j E v b G V h Z C 9 D a G F u Z 2 V k I F R 5 c G U u e 0 x l Y W R D b 2 5 T b 3 V y Y 2 U s M j d 9 J n F 1 b 3 Q 7 L C Z x d W 9 0 O 1 N l Y 3 R p b 2 4 x L 2 x l Y W Q v Q 2 h h b m d l Z C B U e X B l L n t M Z W F k U m V j b 3 J k V H l w Z S w y O H 0 m c X V v d D s s J n F 1 b 3 Q 7 U 2 V j d G l v b j E v b G V h Z C 9 D a G F u Z 2 V k I F R 5 c G U u e 0 x T I F R l Y W 0 g T m 9 0 a W Z p Z W Q s M j l 9 J n F 1 b 3 Q 7 L C Z x d W 9 0 O 1 N l Y 3 R p b 2 4 x L 2 x l Y W Q v Q 2 h h b m d l Z C B U e X B l L n t N Y X J r Z X R p b m c g U 2 V n b W V u d G F 0 a W 9 u L D M w f S Z x d W 9 0 O y w m c X V v d D t T Z W N 0 a W 9 u M S 9 s Z W F k L 0 N o Y W 5 n Z W Q g V H l w Z S 5 7 T W F z c y B T c G V j I E 1 h b n V m Y W N 0 d X J l c i w z M X 0 m c X V v d D s s J n F 1 b 3 Q 7 U 2 V j d G l v b j E v b G V h Z C 9 D a G F u Z 2 V k I F R 5 c G U u e 0 1 h c 3 M g U 3 B l Y y B U e X B l L D M y f S Z x d W 9 0 O y w m c X V v d D t T Z W N 0 a W 9 u M S 9 s Z W F k L 0 N o Y W 5 n Z W Q g V H l w Z S 5 7 T W V k a W E g U H J v d m l k Z X I s M z N 9 J n F 1 b 3 Q 7 L C Z x d W 9 0 O 1 N l Y 3 R p b 2 4 x L 2 x l Y W Q v Q 2 h h b m d l Z C B U e X B l L n t O Z W V k c y B T Y 2 9 y Z S B T e W 5 j Z W Q s M z R 9 J n F 1 b 3 Q 7 L C Z x d W 9 0 O 1 N l Y 3 R p b 2 4 x L 2 x l Y W Q v Q 2 h h b m d l Z C B U e X B l L n t O Z X h 0 X 1 N 0 Z X B f X 2 M g K E x l Y W R z K S w z N X 0 m c X V v d D s s J n F 1 b 3 Q 7 U 2 V j d G l v b j E v b G V h Z C 9 D a G F u Z 2 V k I F R 5 c G U u e 0 9 w d G V k I E 9 1 d C B v Z i B F b W F p b C w z N n 0 m c X V v d D s s J n F 1 b 3 Q 7 U 2 V j d G l v b j E v b G V h Z C 9 D a G F u Z 2 V k I F R 5 c G U u e 0 9 0 a G V y I E R l Y W Q g U m V h c 2 9 u L D M 3 f S Z x d W 9 0 O y w m c X V v d D t T Z W N 0 a W 9 u M S 9 s Z W F k L 0 N o Y W 5 n Z W Q g V H l w Z S 5 7 T 3 R o Z X I g T W F z c y B T c G V j I F R 5 c G U s M z h 9 J n F 1 b 3 Q 7 L C Z x d W 9 0 O 1 N l Y 3 R p b 2 4 x L 2 x l Y W Q v Q 2 h h b m d l Z C B U e X B l L n t P d G h l c i B S Z X N l Y X J j a C B B c m V h L D M 5 f S Z x d W 9 0 O y w m c X V v d D t T Z W N 0 a W 9 u M S 9 s Z W F k L 0 N o Y W 5 n Z W Q g V H l w Z S 5 7 U G F y Z G 9 0 I E N v b n Z l c n N p b 2 4 g R G F 0 Z S w 0 M H 0 m c X V v d D s s J n F 1 b 3 Q 7 U 2 V j d G l v b j E v b G V h Z C 9 D a G F u Z 2 V k I F R 5 c G U u e 1 B h c m R v d C B D b 2 5 2 Z X J z a W 9 u I E 9 i a m V j d C B U e X B l L D Q x f S Z x d W 9 0 O y w m c X V v d D t T Z W N 0 a W 9 u M S 9 s Z W F k L 0 N o Y W 5 n Z W Q g V H l w Z S 5 7 U G F y Z G 9 0 I E N y Z W F 0 Z W Q g R G F 0 Z S w 0 M n 0 m c X V v d D s s J n F 1 b 3 Q 7 U 2 V j d G l v b j E v b G V h Z C 9 D a G F u Z 2 V k I F R 5 c G U u e 1 B h c m R v d C B G a X J z d C B B Y 3 R p d m l 0 e S w 0 M 3 0 m c X V v d D s s J n F 1 b 3 Q 7 U 2 V j d G l v b j E v b G V h Z C 9 D a G F u Z 2 V k I F R 5 c G U u e 1 B h c m R v d C B G a X J z d C B S Z W Z l c n J l c i B R d W V y e S w 0 N H 0 m c X V v d D s s J n F 1 b 3 Q 7 U 2 V j d G l v b j E v b G V h Z C 9 D a G F u Z 2 V k I F R 5 c G U u e 1 B h c m R v d C B G a X J z d C B S Z W Z l c n J l c i B U e X B l L D Q 1 f S Z x d W 9 0 O y w m c X V v d D t T Z W N 0 a W 9 u M S 9 s Z W F k L 0 N o Y W 5 n Z W Q g V H l w Z S 5 7 U G F y Z G 9 0 I E d y Y W R l L D Q 2 f S Z x d W 9 0 O y w m c X V v d D t T Z W N 0 a W 9 u M S 9 s Z W F k L 0 N o Y W 5 n Z W Q g V H l w Z S 5 7 U G F y Z G 9 0 I E h h c m Q g Q m 9 1 b m N l Z C w 0 N 3 0 m c X V v d D s s J n F 1 b 3 Q 7 U 2 V j d G l v b j E v b G V h Z C 9 D a G F u Z 2 V k I F R 5 c G U u e 1 B h c m R v d C B M Y X N 0 I E F j d G l 2 a X R 5 L D Q 4 f S Z x d W 9 0 O y w m c X V v d D t T Z W N 0 a W 9 u M S 9 s Z W F k L 0 N o Y W 5 n Z W Q g V H l w Z S 5 7 U G F y Z G 9 0 I E x h c 3 Q g U 2 N v c m V k I E F 0 L D Q 5 f S Z x d W 9 0 O y w m c X V v d D t T Z W N 0 a W 9 u M S 9 s Z W F k L 0 N o Y W 5 n Z W Q g V H l w Z S 5 7 U H J l L U F j d C 1 v b i B X b 3 J r a W 5 n I E x l Y W Q s N T B 9 J n F 1 b 3 Q 7 L C Z x d W 9 0 O 1 N l Y 3 R p b 2 4 x L 2 x l Y W Q v Q 2 h h b m d l Z C B U e X B l L n t Q c m l t Y X J 5 I E F w c G x p Y 2 F 0 a W 9 u L D U x f S Z x d W 9 0 O y w m c X V v d D t T Z W N 0 a W 9 u M S 9 s Z W F k L 0 N o Y W 5 n Z W Q g V H l w Z S 5 7 U H J v Z H V j d C B D Y X R l Z 2 9 y e S w 1 M n 0 m c X V v d D s s J n F 1 b 3 Q 7 U 2 V j d G l v b j E v b G V h Z C 9 D a G F u Z 2 V k I F R 5 c G U u e 1 J l Y 2 9 y Z C B U e X B l I E l E L D U z f S Z x d W 9 0 O y w m c X V v d D t T Z W N 0 a W 9 u M S 9 s Z W F k L 0 N o Y W 5 n Z W Q g V H l w Z S 5 7 U m V z Z W F y Y 2 g g Q X J l Y S w 1 N H 0 m c X V v d D s s J n F 1 b 3 Q 7 U 2 V j d G l v b j E v b G V h Z C 9 D a G F u Z 2 V k I F R 5 c G U u e 1 N l Y 2 9 u Z G F y e S B B c H B s a W N h d G l v b i w 1 N X 0 m c X V v d D s s J n F 1 b 3 Q 7 U 2 V j d G l v b j E v b G V h Z C 9 D a G F u Z 2 V k I F R 5 c G U u e 1 N T I F R l Y W 0 g T m 9 0 a W Z p Z W Q s N T Z 9 J n F 1 b 3 Q 7 L C Z x d W 9 0 O 1 N l Y 3 R p b 2 4 x L 2 x l Y W Q v Q 2 h h b m d l Z C B U e X B l L n t T d G F 0 Z S 9 Q c m 9 2 a W 5 j Z S w 1 N 3 0 m c X V v d D s s J n F 1 b 3 Q 7 U 2 V j d G l v b j E v b G V h Z C 9 D a G F u Z 2 V k I F R 5 c G U u e 1 N 0 Y X R 1 c y w 1 O H 0 m c X V v d D s s J n F 1 b 3 Q 7 U 2 V j d G l v b j E v b G V h Z C 9 D a G F u Z 2 V k I F R 5 c G U u e 1 N 0 Y X R 1 c y A o U 2 l t c G x p Z m l l Z C k s N T l 9 J n F 1 b 3 Q 7 L C Z x d W 9 0 O 1 N l Y 3 R p b 2 4 x L 2 x l Y W Q v Q 2 h h b m d l Z C B U e X B l L n t U c m F p b m V k L D Y w f S Z x d W 9 0 O y w m c X V v d D t T Z W N 0 a W 9 u M S 9 s Z W F k L 0 N o Y W 5 n Z W Q g V H l w Z S 5 7 V 2 V i I E x l Y W Q g T m 9 0 a W Z p Y 2 F 0 a W 9 u I F N l b n Q s N j F 9 J n F 1 b 3 Q 7 L C Z x d W 9 0 O 1 N l Y 3 R p b 2 4 x L 2 x l Y W Q v Q 2 h h b m d l Z C B U e X B l L n t a Z W 5 k Z X N r X 0 9 1 d G 9 m U 3 l u Y y w 2 M n 0 m c X V v d D s s J n F 1 b 3 Q 7 U 2 V j d G l v b j E v b G V h Z C 9 D a G F u Z 2 V k I F R 5 c G U u e y M g Q 2 9 u d m V y d G V k I E F j Y 2 9 1 b n R z L D Y z f S Z x d W 9 0 O y w m c X V v d D t T Z W N 0 a W 9 u M S 9 s Z W F k L 0 N o Y W 5 n Z W Q g V H l w Z S 5 7 I y B D b 2 5 2 Z X J 0 Z W Q g T 3 B w b 3 J 0 d W 5 p d G l l c y w 2 N H 0 m c X V v d D s s J n F 1 b 3 Q 7 U 2 V j d G l v b j E v b G V h Z C 9 D a G F u Z 2 V k I F R 5 c G U u e 0 N h b X B h a W d u I E 1 l b W J l c n N o a X A g Q 2 9 1 b n Q s N j V 9 J n F 1 b 3 Q 7 L C Z x d W 9 0 O 1 N l Y 3 R p b 2 4 x L 2 x l Y W Q v Q 2 h h b m d l Z C B U e X B l L n t D b 2 5 2 Z X J z a W 9 u I F J h d G U s N j Z 9 J n F 1 b 3 Q 7 L C Z x d W 9 0 O 1 N l Y 3 R p b 2 4 x L 2 x l Y W Q v Q 2 h h b m d l Z C B U e X B l L n t M Z W F k I F N j b 3 J l L D Y 3 f S Z x d W 9 0 O y w m c X V v d D t T Z W N 0 a W 9 u M S 9 s Z W F k L 0 N o Y W 5 n Z W Q g V H l w Z S 5 7 T n V t Y m V y I G 9 m I F J l Y 2 9 y Z H M s N j h 9 J n F 1 b 3 Q 7 L C Z x d W 9 0 O 1 N l Y 3 R p b 2 4 x L 2 x l Y W Q v Q 2 h h b m d l Z C B U e X B l L n t Q Y X J k b 3 Q g U 2 N v c m U s N j l 9 J n F 1 b 3 Q 7 L C Z x d W 9 0 O 1 N l Y 3 R p b 2 4 x L 2 x l Y W Q v Q 2 h h b m d l Z C B U e X B l L n t Q b 3 B 1 b G F 0 a W 9 u I E R l b n N p d H k s N z B 9 J n F 1 b 3 Q 7 L C Z x d W 9 0 O 1 N l Y 3 R p b 2 4 x L 2 x l Y W Q v Q 2 h h b m d l Z C B U e X B l L n t U b 3 R h b C B M Z W F k c y w 3 M X 0 m c X V v d D t d L C Z x d W 9 0 O 0 N v b H V t b k N v d W 5 0 J n F 1 b 3 Q 7 O j c y L C Z x d W 9 0 O 0 t l e U N v b H V t b k 5 h b W V z J n F 1 b 3 Q 7 O l t d L C Z x d W 9 0 O 0 N v b H V t b k l k Z W 5 0 a X R p Z X M m c X V v d D s 6 W y Z x d W 9 0 O 1 N l Y 3 R p b 2 4 x L 2 x l Y W Q v Q 2 h h b m d l Z C B U e X B l L n t B b H l z c 2 E g a G F z I G J l Z W 4 g T m 9 0 a W Z p Z W Q s M H 0 m c X V v d D s s J n F 1 b 3 Q 7 U 2 V j d G l v b j E v b G V h Z C 9 D a G F u Z 2 V k I F R 5 c G U u e 0 F 1 d G 8 g Q 2 9 u d m V y d C B B b G w g T G V h Z H M g R n J v b S B U a G l z I E N v b X B h b n k s M X 0 m c X V v d D s s J n F 1 b 3 Q 7 U 2 V j d G l v b j E v b G V h Z C 9 D a G F u Z 2 V k I F R 5 c G U u e 0 J p b y B S Z W F j d G 9 y c y B 1 c 2 V k L D J 9 J n F 1 b 3 Q 7 L C Z x d W 9 0 O 1 N l Y 3 R p b 2 4 x L 2 x l Y W Q v Q 2 h h b m d l Z C B U e X B l L n t D Z W x s I E N 1 b H R 1 c m U g T W V k a W E s M 3 0 m c X V v d D s s J n F 1 b 3 Q 7 U 2 V j d G l v b j E v b G V h Z C 9 D a G F u Z 2 V k I F R 5 c G U u e 0 N l b G w g V H l w Z S w 0 f S Z x d W 9 0 O y w m c X V v d D t T Z W N 0 a W 9 u M S 9 s Z W F k L 0 N o Y W 5 n Z W Q g V H l w Z S 5 7 Q 2 l 0 e S w 1 f S Z x d W 9 0 O y w m c X V v d D t T Z W N 0 a W 9 u M S 9 s Z W F k L 0 N o Y W 5 n Z W Q g V H l w Z S 5 7 Q 2 9 t c G F u a W 9 u I E x l Y W Q s N n 0 m c X V v d D s s J n F 1 b 3 Q 7 U 2 V j d G l v b j E v b G V h Z C 9 D a G F u Z 2 V k I F R 5 c G U u e 0 N v b n Z l c n R l Z C w 3 f S Z x d W 9 0 O y w m c X V v d D t T Z W N 0 a W 9 u M S 9 s Z W F k L 0 N o Y W 5 n Z W Q g V H l w Z S 5 7 Q 2 9 u d m V y d G V k I E F j Y 2 9 1 b n Q g S U Q s O H 0 m c X V v d D s s J n F 1 b 3 Q 7 U 2 V j d G l v b j E v b G V h Z C 9 D a G F u Z 2 V k I F R 5 c G U u e 0 N v b n Z l c n R l Z C B P c H B v c n R 1 b m l 0 e S B J R C w 5 f S Z x d W 9 0 O y w m c X V v d D t T Z W N 0 a W 9 u M S 9 s Z W F k L 0 N o Y W 5 n Z W Q g V H l w Z S 5 7 Q 2 9 1 b n R y e S w x M H 0 m c X V v d D s s J n F 1 b 3 Q 7 U 2 V j d G l v b j E v b G V h Z C 9 D a G F u Z 2 V k I F R 5 c G U u e 0 N y Z W F 0 Z S B p b i B a Z W 5 k Z X N r L D E x f S Z x d W 9 0 O y w m c X V v d D t T Z W N 0 a W 9 u M S 9 s Z W F k L 0 N o Y W 5 n Z W Q g V H l w Z S 5 7 Q 3 J l Y X R l Z C B C e S B l Q 2 9 u d G F j d H M s M T J 9 J n F 1 b 3 Q 7 L C Z x d W 9 0 O 1 N l Y 3 R p b 2 4 x L 2 x l Y W Q v Q 2 h h b m d l Z C B U e X B l L n t D c m V h d G V k I E R h d G U s M T N 9 J n F 1 b 3 Q 7 L C Z x d W 9 0 O 1 N l Y 3 R p b 2 4 x L 2 x l Y W Q v Q 2 h h b m d l Z C B U e X B l L n t E Z W F k I F J l Y X N v b i w x N H 0 m c X V v d D s s J n F 1 b 3 Q 7 U 2 V j d G l v b j E v b G V h Z C 9 D a G F u Z 2 V k I F R 5 c G U u e 0 V t Y W l s I E 9 w d C B P d X Q s M T V 9 J n F 1 b 3 Q 7 L C Z x d W 9 0 O 1 N l Y 3 R p b 2 4 x L 2 x l Y W Q v Q 2 h h b m d l Z C B U e X B l L n t H b 2 9 n b G U g Q W 5 h b H l 0 a W N z I E N h b X B h a W d u L D E 2 f S Z x d W 9 0 O y w m c X V v d D t T Z W N 0 a W 9 u M S 9 s Z W F k L 0 N o Y W 5 n Z W Q g V H l w Z S 5 7 S W 5 k d X N 0 c n k s M T d 9 J n F 1 b 3 Q 7 L C Z x d W 9 0 O 1 N l Y 3 R p b 2 4 x L 2 x l Y W Q v Q 2 h h b m d l Z C B U e X B l L n t p c 0 N y Z W F 0 Z W R V c G R h d G V k R m x h Z y w x O H 0 m c X V v d D s s J n F 1 b 3 Q 7 U 2 V j d G l v b j E v b G V h Z C 9 D a G F u Z 2 V k I F R 5 c G U u e 0 t l e S B B Y 2 N v d W 5 0 L D E 5 f S Z x d W 9 0 O y w m c X V v d D t T Z W N 0 a W 9 u M S 9 s Z W F k L 0 N o Y W 5 n Z W Q g V H l w Z S 5 7 T G F z d C B T d G F 0 d X M g Q 2 h h b m d l L D I w f S Z x d W 9 0 O y w m c X V v d D t T Z W N 0 a W 9 u M S 9 s Z W F k L 0 N o Y W 5 n Z W Q g V H l w Z S 5 7 T G V h Z C B B c H B s a W N h d G l v b i w y M X 0 m c X V v d D s s J n F 1 b 3 Q 7 U 2 V j d G l v b j E v b G V h Z C 9 D a G F u Z 2 V k I F R 5 c G U u e 0 x l Y W Q g S U Q s M j J 9 J n F 1 b 3 Q 7 L C Z x d W 9 0 O 1 N l Y 3 R p b 2 4 x L 2 x l Y W Q v Q 2 h h b m d l Z C B U e X B l L n t M Z W F k I F N v d X J j Z S w y M 3 0 m c X V v d D s s J n F 1 b 3 Q 7 U 2 V j d G l v b j E v b G V h Z C 9 D a G F u Z 2 V k I F R 5 c G U u e 0 x l Y W Q g U 3 R h d H V z I G F 0 I E N v b n Z l c n N p b 2 4 s M j R 9 J n F 1 b 3 Q 7 L C Z x d W 9 0 O 1 N l Y 3 R p b 2 4 x L 2 x l Y W Q v Q 2 h h b m d l Z C B U e X B l L n t M Z W F k I F N 0 Y X R 1 c y B B d X R v b W F 0 a W 9 u I E 9 2 Z X J y a W R l L D I 1 f S Z x d W 9 0 O y w m c X V v d D t T Z W N 0 a W 9 u M S 9 s Z W F k L 0 N o Y W 5 n Z W Q g V H l w Z S 5 7 T G V h Z C B U e X B l L D I 2 f S Z x d W 9 0 O y w m c X V v d D t T Z W N 0 a W 9 u M S 9 s Z W F k L 0 N o Y W 5 n Z W Q g V H l w Z S 5 7 T G V h Z E N v b l N v d X J j Z S w y N 3 0 m c X V v d D s s J n F 1 b 3 Q 7 U 2 V j d G l v b j E v b G V h Z C 9 D a G F u Z 2 V k I F R 5 c G U u e 0 x l Y W R S Z W N v c m R U e X B l L D I 4 f S Z x d W 9 0 O y w m c X V v d D t T Z W N 0 a W 9 u M S 9 s Z W F k L 0 N o Y W 5 n Z W Q g V H l w Z S 5 7 T F M g V G V h b S B O b 3 R p Z m l l Z C w y O X 0 m c X V v d D s s J n F 1 b 3 Q 7 U 2 V j d G l v b j E v b G V h Z C 9 D a G F u Z 2 V k I F R 5 c G U u e 0 1 h c m t l d G l u Z y B T Z W d t Z W 5 0 Y X R p b 2 4 s M z B 9 J n F 1 b 3 Q 7 L C Z x d W 9 0 O 1 N l Y 3 R p b 2 4 x L 2 x l Y W Q v Q 2 h h b m d l Z C B U e X B l L n t N Y X N z I F N w Z W M g T W F u d W Z h Y 3 R 1 c m V y L D M x f S Z x d W 9 0 O y w m c X V v d D t T Z W N 0 a W 9 u M S 9 s Z W F k L 0 N o Y W 5 n Z W Q g V H l w Z S 5 7 T W F z c y B T c G V j I F R 5 c G U s M z J 9 J n F 1 b 3 Q 7 L C Z x d W 9 0 O 1 N l Y 3 R p b 2 4 x L 2 x l Y W Q v Q 2 h h b m d l Z C B U e X B l L n t N Z W R p Y S B Q c m 9 2 a W R l c i w z M 3 0 m c X V v d D s s J n F 1 b 3 Q 7 U 2 V j d G l v b j E v b G V h Z C 9 D a G F u Z 2 V k I F R 5 c G U u e 0 5 l Z W R z I F N j b 3 J l I F N 5 b m N l Z C w z N H 0 m c X V v d D s s J n F 1 b 3 Q 7 U 2 V j d G l v b j E v b G V h Z C 9 D a G F u Z 2 V k I F R 5 c G U u e 0 5 l e H R f U 3 R l c F 9 f Y y A o T G V h Z H M p L D M 1 f S Z x d W 9 0 O y w m c X V v d D t T Z W N 0 a W 9 u M S 9 s Z W F k L 0 N o Y W 5 n Z W Q g V H l w Z S 5 7 T 3 B 0 Z W Q g T 3 V 0 I G 9 m I E V t Y W l s L D M 2 f S Z x d W 9 0 O y w m c X V v d D t T Z W N 0 a W 9 u M S 9 s Z W F k L 0 N o Y W 5 n Z W Q g V H l w Z S 5 7 T 3 R o Z X I g R G V h Z C B S Z W F z b 2 4 s M z d 9 J n F 1 b 3 Q 7 L C Z x d W 9 0 O 1 N l Y 3 R p b 2 4 x L 2 x l Y W Q v Q 2 h h b m d l Z C B U e X B l L n t P d G h l c i B N Y X N z I F N w Z W M g V H l w Z S w z O H 0 m c X V v d D s s J n F 1 b 3 Q 7 U 2 V j d G l v b j E v b G V h Z C 9 D a G F u Z 2 V k I F R 5 c G U u e 0 9 0 a G V y I F J l c 2 V h c m N o I E F y Z W E s M z l 9 J n F 1 b 3 Q 7 L C Z x d W 9 0 O 1 N l Y 3 R p b 2 4 x L 2 x l Y W Q v Q 2 h h b m d l Z C B U e X B l L n t Q Y X J k b 3 Q g Q 2 9 u d m V y c 2 l v b i B E Y X R l L D Q w f S Z x d W 9 0 O y w m c X V v d D t T Z W N 0 a W 9 u M S 9 s Z W F k L 0 N o Y W 5 n Z W Q g V H l w Z S 5 7 U G F y Z G 9 0 I E N v b n Z l c n N p b 2 4 g T 2 J q Z W N 0 I F R 5 c G U s N D F 9 J n F 1 b 3 Q 7 L C Z x d W 9 0 O 1 N l Y 3 R p b 2 4 x L 2 x l Y W Q v Q 2 h h b m d l Z C B U e X B l L n t Q Y X J k b 3 Q g Q 3 J l Y X R l Z C B E Y X R l L D Q y f S Z x d W 9 0 O y w m c X V v d D t T Z W N 0 a W 9 u M S 9 s Z W F k L 0 N o Y W 5 n Z W Q g V H l w Z S 5 7 U G F y Z G 9 0 I E Z p c n N 0 I E F j d G l 2 a X R 5 L D Q z f S Z x d W 9 0 O y w m c X V v d D t T Z W N 0 a W 9 u M S 9 s Z W F k L 0 N o Y W 5 n Z W Q g V H l w Z S 5 7 U G F y Z G 9 0 I E Z p c n N 0 I F J l Z m V y c m V y I F F 1 Z X J 5 L D Q 0 f S Z x d W 9 0 O y w m c X V v d D t T Z W N 0 a W 9 u M S 9 s Z W F k L 0 N o Y W 5 n Z W Q g V H l w Z S 5 7 U G F y Z G 9 0 I E Z p c n N 0 I F J l Z m V y c m V y I F R 5 c G U s N D V 9 J n F 1 b 3 Q 7 L C Z x d W 9 0 O 1 N l Y 3 R p b 2 4 x L 2 x l Y W Q v Q 2 h h b m d l Z C B U e X B l L n t Q Y X J k b 3 Q g R 3 J h Z G U s N D Z 9 J n F 1 b 3 Q 7 L C Z x d W 9 0 O 1 N l Y 3 R p b 2 4 x L 2 x l Y W Q v Q 2 h h b m d l Z C B U e X B l L n t Q Y X J k b 3 Q g S G F y Z C B C b 3 V u Y 2 V k L D Q 3 f S Z x d W 9 0 O y w m c X V v d D t T Z W N 0 a W 9 u M S 9 s Z W F k L 0 N o Y W 5 n Z W Q g V H l w Z S 5 7 U G F y Z G 9 0 I E x h c 3 Q g Q W N 0 a X Z p d H k s N D h 9 J n F 1 b 3 Q 7 L C Z x d W 9 0 O 1 N l Y 3 R p b 2 4 x L 2 x l Y W Q v Q 2 h h b m d l Z C B U e X B l L n t Q Y X J k b 3 Q g T G F z d C B T Y 2 9 y Z W Q g Q X Q s N D l 9 J n F 1 b 3 Q 7 L C Z x d W 9 0 O 1 N l Y 3 R p b 2 4 x L 2 x l Y W Q v Q 2 h h b m d l Z C B U e X B l L n t Q c m U t Q W N 0 L W 9 u I F d v c m t p b m c g T G V h Z C w 1 M H 0 m c X V v d D s s J n F 1 b 3 Q 7 U 2 V j d G l v b j E v b G V h Z C 9 D a G F u Z 2 V k I F R 5 c G U u e 1 B y a W 1 h c n k g Q X B w b G l j Y X R p b 2 4 s N T F 9 J n F 1 b 3 Q 7 L C Z x d W 9 0 O 1 N l Y 3 R p b 2 4 x L 2 x l Y W Q v Q 2 h h b m d l Z C B U e X B l L n t Q c m 9 k d W N 0 I E N h d G V n b 3 J 5 L D U y f S Z x d W 9 0 O y w m c X V v d D t T Z W N 0 a W 9 u M S 9 s Z W F k L 0 N o Y W 5 n Z W Q g V H l w Z S 5 7 U m V j b 3 J k I F R 5 c G U g S U Q s N T N 9 J n F 1 b 3 Q 7 L C Z x d W 9 0 O 1 N l Y 3 R p b 2 4 x L 2 x l Y W Q v Q 2 h h b m d l Z C B U e X B l L n t S Z X N l Y X J j a C B B c m V h L D U 0 f S Z x d W 9 0 O y w m c X V v d D t T Z W N 0 a W 9 u M S 9 s Z W F k L 0 N o Y W 5 n Z W Q g V H l w Z S 5 7 U 2 V j b 2 5 k Y X J 5 I E F w c G x p Y 2 F 0 a W 9 u L D U 1 f S Z x d W 9 0 O y w m c X V v d D t T Z W N 0 a W 9 u M S 9 s Z W F k L 0 N o Y W 5 n Z W Q g V H l w Z S 5 7 U 1 M g V G V h b S B O b 3 R p Z m l l Z C w 1 N n 0 m c X V v d D s s J n F 1 b 3 Q 7 U 2 V j d G l v b j E v b G V h Z C 9 D a G F u Z 2 V k I F R 5 c G U u e 1 N 0 Y X R l L 1 B y b 3 Z p b m N l L D U 3 f S Z x d W 9 0 O y w m c X V v d D t T Z W N 0 a W 9 u M S 9 s Z W F k L 0 N o Y W 5 n Z W Q g V H l w Z S 5 7 U 3 R h d H V z L D U 4 f S Z x d W 9 0 O y w m c X V v d D t T Z W N 0 a W 9 u M S 9 s Z W F k L 0 N o Y W 5 n Z W Q g V H l w Z S 5 7 U 3 R h d H V z I C h T a W 1 w b G l m a W V k K S w 1 O X 0 m c X V v d D s s J n F 1 b 3 Q 7 U 2 V j d G l v b j E v b G V h Z C 9 D a G F u Z 2 V k I F R 5 c G U u e 1 R y Y W l u Z W Q s N j B 9 J n F 1 b 3 Q 7 L C Z x d W 9 0 O 1 N l Y 3 R p b 2 4 x L 2 x l Y W Q v Q 2 h h b m d l Z C B U e X B l L n t X Z W I g T G V h Z C B O b 3 R p Z m l j Y X R p b 2 4 g U 2 V u d C w 2 M X 0 m c X V v d D s s J n F 1 b 3 Q 7 U 2 V j d G l v b j E v b G V h Z C 9 D a G F u Z 2 V k I F R 5 c G U u e 1 p l b m R l c 2 t f T 3 V 0 b 2 Z T e W 5 j L D Y y f S Z x d W 9 0 O y w m c X V v d D t T Z W N 0 a W 9 u M S 9 s Z W F k L 0 N o Y W 5 n Z W Q g V H l w Z S 5 7 I y B D b 2 5 2 Z X J 0 Z W Q g Q W N j b 3 V u d H M s N j N 9 J n F 1 b 3 Q 7 L C Z x d W 9 0 O 1 N l Y 3 R p b 2 4 x L 2 x l Y W Q v Q 2 h h b m d l Z C B U e X B l L n s j I E N v b n Z l c n R l Z C B P c H B v c n R 1 b m l 0 a W V z L D Y 0 f S Z x d W 9 0 O y w m c X V v d D t T Z W N 0 a W 9 u M S 9 s Z W F k L 0 N o Y W 5 n Z W Q g V H l w Z S 5 7 Q 2 F t c G F p Z 2 4 g T W V t Y m V y c 2 h p c C B D b 3 V u d C w 2 N X 0 m c X V v d D s s J n F 1 b 3 Q 7 U 2 V j d G l v b j E v b G V h Z C 9 D a G F u Z 2 V k I F R 5 c G U u e 0 N v b n Z l c n N p b 2 4 g U m F 0 Z S w 2 N n 0 m c X V v d D s s J n F 1 b 3 Q 7 U 2 V j d G l v b j E v b G V h Z C 9 D a G F u Z 2 V k I F R 5 c G U u e 0 x l Y W Q g U 2 N v c m U s N j d 9 J n F 1 b 3 Q 7 L C Z x d W 9 0 O 1 N l Y 3 R p b 2 4 x L 2 x l Y W Q v Q 2 h h b m d l Z C B U e X B l L n t O d W 1 i Z X I g b 2 Y g U m V j b 3 J k c y w 2 O H 0 m c X V v d D s s J n F 1 b 3 Q 7 U 2 V j d G l v b j E v b G V h Z C 9 D a G F u Z 2 V k I F R 5 c G U u e 1 B h c m R v d C B T Y 2 9 y Z S w 2 O X 0 m c X V v d D s s J n F 1 b 3 Q 7 U 2 V j d G l v b j E v b G V h Z C 9 D a G F u Z 2 V k I F R 5 c G U u e 1 B v c H V s Y X R p b 2 4 g R G V u c 2 l 0 e S w 3 M H 0 m c X V v d D s s J n F 1 b 3 Q 7 U 2 V j d G l v b j E v b G V h Z C 9 D a G F u Z 2 V k I F R 5 c G U u e 1 R v d G F s I E x l Y W R z L D c x f S Z x d W 9 0 O 1 0 s J n F 1 b 3 Q 7 U m V s Y X R p b 2 5 z a G l w S W 5 m b y Z x d W 9 0 O z p b X X 0 i I C 8 + P C 9 T d G F i b G V F b n R y a W V z P j w v S X R l b T 4 8 S X R l b T 4 8 S X R l b U x v Y 2 F 0 a W 9 u P j x J d G V t V H l w Z T 5 G b 3 J t d W x h P C 9 J d G V t V H l w Z T 4 8 S X R l b V B h d G g + U 2 V j d G l v b j E v b 3 B w b 3 J 0 d W 5 p d H l f d G F i b G U 8 L 0 l 0 Z W 1 Q Y X R o P j w v S X R l b U x v Y 2 F 0 a W 9 u P j x T d G F i b G V F b n R y a W V z P j x F b n R y e S B U e X B l P S J O Y W 1 l V X B k Y X R l Z E F m d G V y R m l s b C I g V m F s d W U 9 I m w w I i A v P j x F b n R y e S B U e X B l P S J G a W x s R W 5 h Y m x l Z C I g V m F s d W U 9 I m w w I i A v P j x F b n R y e S B U e X B l P S J G a W x s Q 2 9 s d W 1 u T m F t Z X M i I F Z h b H V l P S J z W y Z x d W 9 0 O 0 F j Y 2 9 1 b n Q g S U Q m c X V v d D s s J n F 1 b 3 Q 7 Q m F j a 2 x v Z y B S Z X Y m c X V v d D s s J n F 1 b 3 Q 7 Q m l v I F J l Y W N 0 b 3 J z I H V z Z W Q m c X V v d D s s J n F 1 b 3 Q 7 Q k 0 g V G V z d C Z x d W 9 0 O y w m c X V v d D t D Y W 1 w Y W l n b i B J R C Z x d W 9 0 O y w m c X V v d D t D Z W x s I E N 1 b H R 1 c m U g T W V k a W E m c X V v d D s s J n F 1 b 3 Q 7 Q 2 V s b C B U e X B l J n F 1 b 3 Q 7 L C Z x d W 9 0 O 2 N s b 3 N l b W 9 u d G g m c X V v d D s s J n F 1 b 3 Q 7 Q 2 x v c 2 U g R G F 0 Z S Z x d W 9 0 O y w m c X V v d D t D b G 9 z Z W Q m c X V v d D s s J n F 1 b 3 Q 7 Q 2 x v c 2 V k I E x v c 3 Q g U m V h c 2 9 u J n F 1 b 3 Q 7 L C Z x d W 9 0 O 0 N v b X B l d G l 0 a X Z l I F B y b 2 R 1 Y 3 Q g R G V 0 Y W l s c y Z x d W 9 0 O y w m c X V v d D t D b 2 5 0 Y W N 0 I E l E J n F 1 b 3 Q 7 L C Z x d W 9 0 O 0 N P V k l E I E 5 v d G V z J n F 1 b 3 Q 7 L C Z x d W 9 0 O 0 N P V k l E I F N 0 Y X R 1 c y Z x d W 9 0 O y w m c X V v d D t D c m V h d G V k I E J 5 I E l E J n F 1 b 3 Q 7 L C Z x d W 9 0 O 0 N y Z W F 0 Z W Q g Y n k g T G V h Z C B D b 2 5 2 Z X J z a W 9 u J n F 1 b 3 Q 7 L C Z x d W 9 0 O 0 N y Z W F 0 Z W Q g R G F 0 Z S Z x d W 9 0 O y w m c X V v d D t E Y X R l I E 9 w c G 9 y d H V u a X R 5 I H d h c y B D b G 9 z Z W Q m c X V v d D s s J n F 1 b 3 Q 7 R G V s Z X R l Z C Z x d W 9 0 O y w m c X V v d D t E T 1 I g R G l z d H J p Y n V 0 b 3 I m c X V v d D s s J n F 1 b 3 Q 7 R E 9 S I E V 4 c G l y Y X R p b 2 4 m c X V v d D s s J n F 1 b 3 Q 7 R m l u Y W w g U X V v d G U m c X V v d D s s J n F 1 b 3 Q 7 R m l z Y 2 F s I F B l c m l v Z C Z x d W 9 0 O y w m c X V v d D t G a X N j Y W w g U X V h c n R l c i Z x d W 9 0 O y w m c X V v d D t G a X N j Y W w g W W V h c i Z x d W 9 0 O y w m c X V v d D t G b 3 J l Y 2 F z d C B D Y X R l Z 2 9 y e S Z x d W 9 0 O y w m c X V v d D t G b 3 J l Y 2 F z d C B D Y X R l Z 2 9 y e T E m c X V v d D s s J n F 1 b 3 Q 7 R m 9 y Z W N h c 3 Q g U S B D b 2 1 t a X Q m c X V v d D s s J n F 1 b 3 Q 7 R m 9 y Z W N h c 3 Q g U S B Q c m l v c i B D b 2 1 t a X Q m c X V v d D s s J n F 1 b 3 Q 7 R n V u Z G l u Z y B T b 3 V y Y 2 U m c X V v d D s s J n F 1 b 3 Q 7 S G F z I E x p b m U g S X R l b S Z x d W 9 0 O y w m c X V v d D t I Y X M g T 3 B l b i B B Y 3 R p d m l 0 e S Z x d W 9 0 O y w m c X V v d D t I Y X M g T 3 Z l c m R 1 Z S B U Y X N r J n F 1 b 3 Q 7 L C Z x d W 9 0 O 0 l u Z H V z d H J 5 J n F 1 b 3 Q 7 L C Z x d W 9 0 O 0 l u c 3 R h b G w g V G h p c y B R d W F y d G V y J n F 1 b 3 Q 7 L C Z x d W 9 0 O 0 l u d G V y Z m F j Z S B U e X B l J n F 1 b 3 Q 7 L C Z x d W 9 0 O 0 l u d G V y b m F s I E Z v c m V j Y X N 0 J n F 1 b 3 Q 7 L C Z x d W 9 0 O 0 x h c 3 Q g Q W N 0 a X Z p d H k m c X V v d D s s J n F 1 b 3 Q 7 T G F z d C B N b 2 R p Z m l l Z C B C e S B J R C Z x d W 9 0 O y w m c X V v d D t M Y X N 0 I E 1 v Z G l m a W V k I E R h d G U m c X V v d D s s J n F 1 b 3 Q 7 T G F z d C B S Z W Z l c m V u Y 2 V k I E R h d G U m c X V v d D s s J n F 1 b 3 Q 7 T G F z d C B T d G F n Z S B D a G F u Z 2 U g R G F 0 Z S Z x d W 9 0 O y w m c X V v d D t M Y X N 0 I F N 0 Y W d l I E N o Y W 5 n Z S B E Y X R l M S Z x d W 9 0 O y w m c X V v d D t M Y X N 0 I F Z p Z X d l Z C B E Y X R l J n F 1 b 3 Q 7 L C Z x d W 9 0 O 0 x E T y Z x d W 9 0 O y w m c X V v d D t M R E 8 g U H J p b 3 J p d H k g T G V 2 Z W w m c X V v d D s s J n F 1 b 3 Q 7 T G V h Z C B B c H B s a W N h d G l v b i Z x d W 9 0 O y w m c X V v d D t M Z W F k I F N v d X J j Z S Z x d W 9 0 O y w m c X V v d D t M U y B P d G h l c i B S Z X N l Y X J j a C B B c m V h J n F 1 b 3 Q 7 L C Z x d W 9 0 O 0 x T I F J l c 2 V h c m N o I E F y Z W E m c X V v d D s s J n F 1 b 3 Q 7 T W F z c y B T c G V j I E 1 h b n V m Y W N 0 d X J l c i Z x d W 9 0 O y w m c X V v d D t N Y X N z I F N w Z W M g V H l w Z S Z x d W 9 0 O y w m c X V v d D t N Z W R p Y S B Q c m 9 2 a W R l c i Z x d W 9 0 O y w m c X V v d D t P c H B v c n R 1 b m l 0 e S B J R C Z x d W 9 0 O y w m c X V v d D t P c H B v c n R 1 b m l 0 e S B U e X B l J n F 1 b 3 Q 7 L C Z x d W 9 0 O 0 9 y Z G V y I E Z p b m F s a X p l Z C Z x d W 9 0 O y w m c X V v d D t P d G h l c i B D b G 9 z Z W Q g T G 9 z d C B E Z X R h a W x z J n F 1 b 3 Q 7 L C Z x d W 9 0 O 0 9 0 a G V y I E 1 h c 3 M g U 3 B l Y y B U e X B l J n F 1 b 3 Q 7 L C Z x d W 9 0 O 0 9 0 a G V y I F J l c 2 V h c m N o I E F y Z W E m c X V v d D s s J n F 1 b 3 Q 7 T 3 d u Z X I g S U Q m c X V v d D s s J n F 1 b 3 Q 7 U H J p Y 2 U g Q m 9 v a y B J R C Z x d W 9 0 O y w m c X V v d D t Q c m l t Y X J 5 I E F w c G x p Y 2 F 0 a W 9 u J n F 1 b 3 Q 7 L C Z x d W 9 0 O 1 B y a W 1 h c n k g Q X B w b G l j Y X R p b 2 4 g K E Z G K S Z x d W 9 0 O y w m c X V v d D t Q c m l t Y X J 5 I E N v b n R h Y 3 Q m c X V v d D s s J n F 1 b 3 Q 7 U H J v Z H V j d C B D Y X R l Z 2 9 y e S Z x d W 9 0 O y w m c X V v d D t Q c m 9 k d W N 0 I G 9 m I E l u d G V y Z X N 0 J n F 1 b 3 Q 7 L C Z x d W 9 0 O 1 B 1 c m N o Y X N l I E F n Z W 5 0 J n F 1 b 3 Q 7 L C Z x d W 9 0 O 1 F 1 b 3 R l I E l E J n F 1 b 3 Q 7 L C Z x d W 9 0 O 1 J l Y 2 9 y Z C B U e X B l I E l E J n F 1 b 3 Q 7 L C Z x d W 9 0 O 1 J l Z 2 l z d G V y Z W Q g V m V u Z G 9 y I C h j b 2 5 m a X J t Z W Q p J n F 1 b 3 Q 7 L C Z x d W 9 0 O 1 N l Y 2 9 u Z G F y e S B B c H B s a W N h d G l v b i A o R k Y p J n F 1 b 3 Q 7 L C Z x d W 9 0 O 1 N o a X A g V G h p c y B R d W F y d G V y J n F 1 b 3 Q 7 L C Z x d W 9 0 O 1 N o a X A g V G h p c y B R d W F y d G V y I E x p c 3 Q m c X V v d D s s J n F 1 b 3 Q 7 U 2 l n b m l u Z y B B d X R o b 3 J p d H k m c X V v d D s s J n F 1 b 3 Q 7 U 3 R h Z 2 U m c X V v d D s s J n F 1 b 3 Q 7 U 3 R h b m R h c m Q g Q X B w b G l j Y X R p b 2 4 m c X V v d D s s J n F 1 b 3 Q 7 U 3 l z d G V t I E 1 v Z H N 0 Y W 1 w J n F 1 b 3 Q 7 L C Z x d W 9 0 O 1 R l Y 2 h u a W N h b C B P d 2 5 l c i Z x d W 9 0 O y w m c X V v d D t U c m F p b m l u Z y B E Y X R l J n F 1 b 3 Q 7 L C Z x d W 9 0 O 1 Z h b G l k Y X R l Z C B D d X N 0 b 2 1 l c i B O Z W V k c y Z x d W 9 0 O y w m c X V v d D t X b 2 4 m c X V v d D s s J n F 1 b 3 Q 7 I y B D b G 9 z Z S B E Y X R l I E V 4 d G V u c 2 l v b n M m c X V v d D s s J n F 1 b 3 Q 7 I y B D b G 9 z Z S B E Y X R l I E 1 v b n R o I E V 4 d G V u c 2 l v b n M m c X V v d D s s J n F 1 b 3 Q 7 Q W 1 v d W 5 0 J n F 1 b 3 Q 7 L C Z x d W 9 0 O 0 R h e X M g T 3 B l b i Z x d W 9 0 O y w m c X V v d D t F e H B l Y 3 R l Z C B B b W 9 1 b n Q m c X V v d D s s J n F 1 b 3 Q 7 U H J v Y m F i a W x p d H k g K C U p J n F 1 b 3 Q 7 L C Z x d W 9 0 O 1 B 1 c 2 g g Q 2 9 1 b n Q m c X V v d D t d I i A v P j x F b n R y e S B U e X B l P S J G a W x s U 3 R h d H V z I i B W Y W x 1 Z T 0 i c 0 N v b X B s Z X R l I i A v P j x F b n R y e S B U e X B l P S J G a W x s Z W R D b 2 1 w b G V 0 Z V J l c 3 V s d F R v V 2 9 y a 3 N o Z W V 0 I i B W Y W x 1 Z T 0 i b D A i I C 8 + P E V u d H J 5 I F R 5 c G U 9 I k Z p b G x D b 2 x 1 b W 5 U e X B l c y I g V m F s d W U 9 I n N C Z 0 V B Q V F Z Q U F B Q U p B U V l B Q m d Z R 0 J n R U h D U U V H Q 1 F F S k F 3 T U d C Z 0 V C Q m d F Q k F R W U J C Z 0 V K Q m d j Q U J 3 a 0 F B U U F H Q m d B Q U J n W U F C Z 0 F C Q m d Z R 0 J n W U d C Z 1 l H Q m d B R 0 J n R U d B U U F B Q m d F S E J n Q U J B U U 1 E Q l F B R k F 3 T T 0 i I C 8 + P E V u d H J 5 I F R 5 c G U 9 I k l z U H J p d m F 0 Z S I g V m F s d W U 9 I m w w I i A v P j x F b n R y e S B U e X B l P S J R d W V y e U l E I i B W Y W x 1 Z T 0 i c z A w Y z E 1 N 2 N j L T l h Y W U t N D M 0 M i 1 i M G Q 2 L W U y O T A 5 Z D U 2 Y z d h Z S I g L z 4 8 R W 5 0 c n k g V H l w Z T 0 i U m V z d W x 0 V H l w Z S I g V m F s d W U 9 I n N U Y W J s Z S I g L z 4 8 R W 5 0 c n k g V H l w Z T 0 i Q n V m Z m V y T m V 4 d F J l Z n J l c 2 g i I F Z h b H V l P S J s M S I g L z 4 8 R W 5 0 c n k g V H l w Z T 0 i T m F 2 a W d h d G l v b l N 0 Z X B O Y W 1 l I i B W Y W x 1 Z T 0 i c 0 5 h d m l n Y X R p b 2 4 i I C 8 + P E V u d H J 5 I F R 5 c G U 9 I k Z p b G x U b 0 R h d G F N b 2 R l b E V u Y W J s Z W Q i I F Z h b H V l P S J s M S I g L z 4 8 R W 5 0 c n k g V H l w Z T 0 i R m l s b E x h c 3 R V c G R h d G V k I i B W Y W x 1 Z T 0 i Z D I w M j U t M D c t M T h U M T g 6 M j U 6 M z M u N D U 4 N D A 4 O V o i I C 8 + P E V u d H J 5 I F R 5 c G U 9 I k Z p b G x P Y m p l Y 3 R U e X B l I i B W Y W x 1 Z T 0 i c 0 N v b m 5 l Y 3 R p b 2 5 P b m x 5 I i A v P j x F b n R y e S B U e X B l P S J G a W x s R X J y b 3 J D b 3 V u d C I g V m F s d W U 9 I m w w I i A v P j x F b n R y e S B U e X B l P S J G a W x s R X J y b 3 J D b 2 R l I i B W Y W x 1 Z T 0 i c 1 V u a 2 5 v d 2 4 i I C 8 + P E V u d H J 5 I F R 5 c G U 9 I k Z p b G x D b 3 V u d C I g V m F s d W U 9 I m w 0 N j Q 2 I i A v P j x F b n R y e S B U e X B l P S J B Z G R l Z F R v R G F 0 Y U 1 v Z G V s I i B W Y W x 1 Z T 0 i b D E i I C 8 + P E V u d H J 5 I F R 5 c G U 9 I l J l b G F 0 a W 9 u c 2 h p c E l u Z m 9 D b 2 5 0 Y W l u Z X I i I F Z h b H V l P S J z e y Z x d W 9 0 O 2 N v b H V t b k N v d W 5 0 J n F 1 b 3 Q 7 O j g 5 L C Z x d W 9 0 O 2 t l e U N v b H V t b k 5 h b W V z J n F 1 b 3 Q 7 O l t d L C Z x d W 9 0 O 3 F 1 Z X J 5 U m V s Y X R p b 2 5 z a G l w c y Z x d W 9 0 O z p b X S w m c X V v d D t j b 2 x 1 b W 5 J Z G V u d G l 0 a W V z J n F 1 b 3 Q 7 O l s m c X V v d D t T Z W N 0 a W 9 u M S 9 v c H B v c n R 1 b m l 0 e V 9 0 Y W J s Z S 9 B Z G R l Z C B J b m R l e C 5 7 Q W N j b 3 V u d C B J R C w w f S Z x d W 9 0 O y w m c X V v d D t T Z W N 0 a W 9 u M S 9 v c H B v c n R 1 b m l 0 e V 9 0 Y W J s Z S 9 B Z G R l Z C B J b m R l e C 5 7 Q m F j a 2 x v Z y B S Z X Y s M X 0 m c X V v d D s s J n F 1 b 3 Q 7 U 2 V j d G l v b j E v b 3 B w b 3 J 0 d W 5 p d H l f d G F i b G U v Q W R k Z W Q g S W 5 k Z X g u e 0 J p b y B S Z W F j d G 9 y c y B 1 c 2 V k L D J 9 J n F 1 b 3 Q 7 L C Z x d W 9 0 O 1 N l Y 3 R p b 2 4 x L 2 9 w c G 9 y d H V u a X R 5 X 3 R h Y m x l L 0 F k Z G V k I E l u Z G V 4 L n t C T S B U Z X N 0 L D N 9 J n F 1 b 3 Q 7 L C Z x d W 9 0 O 1 N l Y 3 R p b 2 4 x L 2 9 w c G 9 y d H V u a X R 5 X 3 R h Y m x l L 0 F k Z G V k I E l u Z G V 4 L n t D Y W 1 w Y W l n b i B J R C w 0 f S Z x d W 9 0 O y w m c X V v d D t T Z W N 0 a W 9 u M S 9 v c H B v c n R 1 b m l 0 e V 9 0 Y W J s Z S 9 B Z G R l Z C B J b m R l e C 5 7 Q 2 V s b C B D d W x 0 d X J l I E 1 l Z G l h L D V 9 J n F 1 b 3 Q 7 L C Z x d W 9 0 O 1 N l Y 3 R p b 2 4 x L 2 9 w c G 9 y d H V u a X R 5 X 3 R h Y m x l L 0 F k Z G V k I E l u Z G V 4 L n t D Z W x s I F R 5 c G U s N n 0 m c X V v d D s s J n F 1 b 3 Q 7 U 2 V j d G l v b j E v b 3 B w b 3 J 0 d W 5 p d H l f d G F i b G U v Q W R k Z W Q g S W 5 k Z X g u e 2 N s b 3 N l b W 9 u d G g s N 3 0 m c X V v d D s s J n F 1 b 3 Q 7 U 2 V j d G l v b j E v b 3 B w b 3 J 0 d W 5 p d H l f d G F i b G U v Q W R k Z W Q g S W 5 k Z X g u e 0 N s b 3 N l I E R h d G U s O H 0 m c X V v d D s s J n F 1 b 3 Q 7 U 2 V j d G l v b j E v b 3 B w b 3 J 0 d W 5 p d H l f d G F i b G U v Q W R k Z W Q g S W 5 k Z X g u e 0 N s b 3 N l Z C w 5 f S Z x d W 9 0 O y w m c X V v d D t T Z W N 0 a W 9 u M S 9 v c H B v c n R 1 b m l 0 e V 9 0 Y W J s Z S 9 B Z G R l Z C B J b m R l e C 5 7 Q 2 x v c 2 V k I E x v c 3 Q g U m V h c 2 9 u L D E w f S Z x d W 9 0 O y w m c X V v d D t T Z W N 0 a W 9 u M S 9 v c H B v c n R 1 b m l 0 e V 9 0 Y W J s Z S 9 B Z G R l Z C B J b m R l e C 5 7 Q 2 9 t c G V 0 a X R p d m U g U H J v Z H V j d C B E Z X R h a W x z L D E x f S Z x d W 9 0 O y w m c X V v d D t T Z W N 0 a W 9 u M S 9 v c H B v c n R 1 b m l 0 e V 9 0 Y W J s Z S 9 B Z G R l Z C B J b m R l e C 5 7 Q 2 9 u d G F j d C B J R C w x M n 0 m c X V v d D s s J n F 1 b 3 Q 7 U 2 V j d G l v b j E v b 3 B w b 3 J 0 d W 5 p d H l f d G F i b G U v Q W R k Z W Q g S W 5 k Z X g u e 0 N P V k l E I E 5 v d G V z L D E z f S Z x d W 9 0 O y w m c X V v d D t T Z W N 0 a W 9 u M S 9 v c H B v c n R 1 b m l 0 e V 9 0 Y W J s Z S 9 B Z G R l Z C B J b m R l e C 5 7 Q 0 9 W S U Q g U 3 R h d H V z L D E 0 f S Z x d W 9 0 O y w m c X V v d D t T Z W N 0 a W 9 u M S 9 v c H B v c n R 1 b m l 0 e V 9 0 Y W J s Z S 9 B Z G R l Z C B J b m R l e C 5 7 Q 3 J l Y X R l Z C B C e S B J R C w x N X 0 m c X V v d D s s J n F 1 b 3 Q 7 U 2 V j d G l v b j E v b 3 B w b 3 J 0 d W 5 p d H l f d G F i b G U v Q W R k Z W Q g S W 5 k Z X g u e 0 N y Z W F 0 Z W Q g Y n k g T G V h Z C B D b 2 5 2 Z X J z a W 9 u L D E 2 f S Z x d W 9 0 O y w m c X V v d D t T Z W N 0 a W 9 u M S 9 v c H B v c n R 1 b m l 0 e V 9 0 Y W J s Z S 9 B Z G R l Z C B J b m R l e C 5 7 Q 3 J l Y X R l Z C B E Y X R l L D E 3 f S Z x d W 9 0 O y w m c X V v d D t T Z W N 0 a W 9 u M S 9 v c H B v c n R 1 b m l 0 e V 9 0 Y W J s Z S 9 B Z G R l Z C B J b m R l e C 5 7 R G F 0 Z S B P c H B v c n R 1 b m l 0 e S B 3 Y X M g Q 2 x v c 2 V k L D E 4 f S Z x d W 9 0 O y w m c X V v d D t T Z W N 0 a W 9 u M S 9 v c H B v c n R 1 b m l 0 e V 9 0 Y W J s Z S 9 B Z G R l Z C B J b m R l e C 5 7 R G V s Z X R l Z C w x O X 0 m c X V v d D s s J n F 1 b 3 Q 7 U 2 V j d G l v b j E v b 3 B w b 3 J 0 d W 5 p d H l f d G F i b G U v Q W R k Z W Q g S W 5 k Z X g u e 0 R P U i B E a X N 0 c m l i d X R v c i w y M H 0 m c X V v d D s s J n F 1 b 3 Q 7 U 2 V j d G l v b j E v b 3 B w b 3 J 0 d W 5 p d H l f d G F i b G U v Q W R k Z W Q g S W 5 k Z X g u e 0 R P U i B F e H B p c m F 0 a W 9 u L D I x f S Z x d W 9 0 O y w m c X V v d D t T Z W N 0 a W 9 u M S 9 v c H B v c n R 1 b m l 0 e V 9 0 Y W J s Z S 9 B Z G R l Z C B J b m R l e C 5 7 R m l u Y W w g U X V v d G U s M j J 9 J n F 1 b 3 Q 7 L C Z x d W 9 0 O 1 N l Y 3 R p b 2 4 x L 2 9 w c G 9 y d H V u a X R 5 X 3 R h Y m x l L 0 F k Z G V k I E l u Z G V 4 L n t G a X N j Y W w g U G V y a W 9 k L D I z f S Z x d W 9 0 O y w m c X V v d D t T Z W N 0 a W 9 u M S 9 v c H B v c n R 1 b m l 0 e V 9 0 Y W J s Z S 9 B Z G R l Z C B J b m R l e C 5 7 R m l z Y 2 F s I F F 1 Y X J 0 Z X I s M j R 9 J n F 1 b 3 Q 7 L C Z x d W 9 0 O 1 N l Y 3 R p b 2 4 x L 2 9 w c G 9 y d H V u a X R 5 X 3 R h Y m x l L 0 F k Z G V k I E l u Z G V 4 L n t G a X N j Y W w g W W V h c i w y N X 0 m c X V v d D s s J n F 1 b 3 Q 7 U 2 V j d G l v b j E v b 3 B w b 3 J 0 d W 5 p d H l f d G F i b G U v Q W R k Z W Q g S W 5 k Z X g u e 0 Z v c m V j Y X N 0 I E N h d G V n b 3 J 5 L D I 2 f S Z x d W 9 0 O y w m c X V v d D t T Z W N 0 a W 9 u M S 9 v c H B v c n R 1 b m l 0 e V 9 0 Y W J s Z S 9 B Z G R l Z C B J b m R l e C 5 7 R m 9 y Z W N h c 3 Q g Q 2 F 0 Z W d v c n k x L D I 3 f S Z x d W 9 0 O y w m c X V v d D t T Z W N 0 a W 9 u M S 9 v c H B v c n R 1 b m l 0 e V 9 0 Y W J s Z S 9 B Z G R l Z C B J b m R l e C 5 7 R m 9 y Z W N h c 3 Q g U S B D b 2 1 t a X Q s M j h 9 J n F 1 b 3 Q 7 L C Z x d W 9 0 O 1 N l Y 3 R p b 2 4 x L 2 9 w c G 9 y d H V u a X R 5 X 3 R h Y m x l L 0 F k Z G V k I E l u Z G V 4 L n t G b 3 J l Y 2 F z d C B R I F B y a W 9 y I E N v b W 1 p d C w y O X 0 m c X V v d D s s J n F 1 b 3 Q 7 U 2 V j d G l v b j E v b 3 B w b 3 J 0 d W 5 p d H l f d G F i b G U v Q W R k Z W Q g S W 5 k Z X g u e 0 Z 1 b m R p b m c g U 2 9 1 c m N l L D M w f S Z x d W 9 0 O y w m c X V v d D t T Z W N 0 a W 9 u M S 9 v c H B v c n R 1 b m l 0 e V 9 0 Y W J s Z S 9 B Z G R l Z C B J b m R l e C 5 7 S G F z I E x p b m U g S X R l b S w z M X 0 m c X V v d D s s J n F 1 b 3 Q 7 U 2 V j d G l v b j E v b 3 B w b 3 J 0 d W 5 p d H l f d G F i b G U v Q W R k Z W Q g S W 5 k Z X g u e 0 h h c y B P c G V u I E F j d G l 2 a X R 5 L D M y f S Z x d W 9 0 O y w m c X V v d D t T Z W N 0 a W 9 u M S 9 v c H B v c n R 1 b m l 0 e V 9 0 Y W J s Z S 9 B Z G R l Z C B J b m R l e C 5 7 S G F z I E 9 2 Z X J k d W U g V G F z a y w z M 3 0 m c X V v d D s s J n F 1 b 3 Q 7 U 2 V j d G l v b j E v b 3 B w b 3 J 0 d W 5 p d H l f d G F i b G U v Q W R k Z W Q g S W 5 k Z X g u e 0 l u Z H V z d H J 5 L D M 0 f S Z x d W 9 0 O y w m c X V v d D t T Z W N 0 a W 9 u M S 9 v c H B v c n R 1 b m l 0 e V 9 0 Y W J s Z S 9 B Z G R l Z C B J b m R l e C 5 7 S W 5 z d G F s b C B U a G l z I F F 1 Y X J 0 Z X I s M z V 9 J n F 1 b 3 Q 7 L C Z x d W 9 0 O 1 N l Y 3 R p b 2 4 x L 2 9 w c G 9 y d H V u a X R 5 X 3 R h Y m x l L 0 F k Z G V k I E l u Z G V 4 L n t J b n R l c m Z h Y 2 U g V H l w Z S w z N n 0 m c X V v d D s s J n F 1 b 3 Q 7 U 2 V j d G l v b j E v b 3 B w b 3 J 0 d W 5 p d H l f d G F i b G U v Q W R k Z W Q g S W 5 k Z X g u e 0 l u d G V y b m F s I E Z v c m V j Y X N 0 L D M 3 f S Z x d W 9 0 O y w m c X V v d D t T Z W N 0 a W 9 u M S 9 v c H B v c n R 1 b m l 0 e V 9 0 Y W J s Z S 9 B Z G R l Z C B J b m R l e C 5 7 T G F z d C B B Y 3 R p d m l 0 e S w z O H 0 m c X V v d D s s J n F 1 b 3 Q 7 U 2 V j d G l v b j E v b 3 B w b 3 J 0 d W 5 p d H l f d G F i b G U v Q W R k Z W Q g S W 5 k Z X g u e 0 x h c 3 Q g T W 9 k a W Z p Z W Q g Q n k g S U Q s M z l 9 J n F 1 b 3 Q 7 L C Z x d W 9 0 O 1 N l Y 3 R p b 2 4 x L 2 9 w c G 9 y d H V u a X R 5 X 3 R h Y m x l L 0 F k Z G V k I E l u Z G V 4 L n t M Y X N 0 I E 1 v Z G l m a W V k I E R h d G U s N D B 9 J n F 1 b 3 Q 7 L C Z x d W 9 0 O 1 N l Y 3 R p b 2 4 x L 2 9 w c G 9 y d H V u a X R 5 X 3 R h Y m x l L 0 F k Z G V k I E l u Z G V 4 L n t M Y X N 0 I F J l Z m V y Z W 5 j Z W Q g R G F 0 Z S w 0 M X 0 m c X V v d D s s J n F 1 b 3 Q 7 U 2 V j d G l v b j E v b 3 B w b 3 J 0 d W 5 p d H l f d G F i b G U v Q W R k Z W Q g S W 5 k Z X g u e 0 x h c 3 Q g U 3 R h Z 2 U g Q 2 h h b m d l I E R h d G U s N D J 9 J n F 1 b 3 Q 7 L C Z x d W 9 0 O 1 N l Y 3 R p b 2 4 x L 2 9 w c G 9 y d H V u a X R 5 X 3 R h Y m x l L 0 F k Z G V k I E l u Z G V 4 L n t M Y X N 0 I F N 0 Y W d l I E N o Y W 5 n Z S B E Y X R l M S w 0 M 3 0 m c X V v d D s s J n F 1 b 3 Q 7 U 2 V j d G l v b j E v b 3 B w b 3 J 0 d W 5 p d H l f d G F i b G U v Q W R k Z W Q g S W 5 k Z X g u e 0 x h c 3 Q g V m l l d 2 V k I E R h d G U s N D R 9 J n F 1 b 3 Q 7 L C Z x d W 9 0 O 1 N l Y 3 R p b 2 4 x L 2 9 w c G 9 y d H V u a X R 5 X 3 R h Y m x l L 0 F k Z G V k I E l u Z G V 4 L n t M R E 8 s N D V 9 J n F 1 b 3 Q 7 L C Z x d W 9 0 O 1 N l Y 3 R p b 2 4 x L 2 9 w c G 9 y d H V u a X R 5 X 3 R h Y m x l L 0 F k Z G V k I E l u Z G V 4 L n t M R E 8 g U H J p b 3 J p d H k g T G V 2 Z W w s N D Z 9 J n F 1 b 3 Q 7 L C Z x d W 9 0 O 1 N l Y 3 R p b 2 4 x L 2 9 w c G 9 y d H V u a X R 5 X 3 R h Y m x l L 0 F k Z G V k I E l u Z G V 4 L n t M Z W F k I E F w c G x p Y 2 F 0 a W 9 u L D Q 3 f S Z x d W 9 0 O y w m c X V v d D t T Z W N 0 a W 9 u M S 9 v c H B v c n R 1 b m l 0 e V 9 0 Y W J s Z S 9 B Z G R l Z C B J b m R l e C 5 7 T G V h Z C B T b 3 V y Y 2 U s N D h 9 J n F 1 b 3 Q 7 L C Z x d W 9 0 O 1 N l Y 3 R p b 2 4 x L 2 9 w c G 9 y d H V u a X R 5 X 3 R h Y m x l L 0 F k Z G V k I E l u Z G V 4 L n t M U y B P d G h l c i B S Z X N l Y X J j a C B B c m V h L D Q 5 f S Z x d W 9 0 O y w m c X V v d D t T Z W N 0 a W 9 u M S 9 v c H B v c n R 1 b m l 0 e V 9 0 Y W J s Z S 9 B Z G R l Z C B J b m R l e C 5 7 T F M g U m V z Z W F y Y 2 g g Q X J l Y S w 1 M H 0 m c X V v d D s s J n F 1 b 3 Q 7 U 2 V j d G l v b j E v b 3 B w b 3 J 0 d W 5 p d H l f d G F i b G U v Q W R k Z W Q g S W 5 k Z X g u e 0 1 h c 3 M g U 3 B l Y y B N Y W 5 1 Z m F j d H V y Z X I s N T F 9 J n F 1 b 3 Q 7 L C Z x d W 9 0 O 1 N l Y 3 R p b 2 4 x L 2 9 w c G 9 y d H V u a X R 5 X 3 R h Y m x l L 0 F k Z G V k I E l u Z G V 4 L n t N Y X N z I F N w Z W M g V H l w Z S w 1 M n 0 m c X V v d D s s J n F 1 b 3 Q 7 U 2 V j d G l v b j E v b 3 B w b 3 J 0 d W 5 p d H l f d G F i b G U v Q W R k Z W Q g S W 5 k Z X g u e 0 1 l Z G l h I F B y b 3 Z p Z G V y L D U z f S Z x d W 9 0 O y w m c X V v d D t T Z W N 0 a W 9 u M S 9 v c H B v c n R 1 b m l 0 e V 9 0 Y W J s Z S 9 B Z G R l Z C B J b m R l e C 5 7 T 3 B w b 3 J 0 d W 5 p d H k g S U Q s N T R 9 J n F 1 b 3 Q 7 L C Z x d W 9 0 O 1 N l Y 3 R p b 2 4 x L 2 9 w c G 9 y d H V u a X R 5 X 3 R h Y m x l L 0 F k Z G V k I E l u Z G V 4 L n t P c H B v c n R 1 b m l 0 e S B U e X B l L D U 1 f S Z x d W 9 0 O y w m c X V v d D t T Z W N 0 a W 9 u M S 9 v c H B v c n R 1 b m l 0 e V 9 0 Y W J s Z S 9 B Z G R l Z C B J b m R l e C 5 7 T 3 J k Z X I g R m l u Y W x p e m V k L D U 2 f S Z x d W 9 0 O y w m c X V v d D t T Z W N 0 a W 9 u M S 9 v c H B v c n R 1 b m l 0 e V 9 0 Y W J s Z S 9 B Z G R l Z C B J b m R l e C 5 7 T 3 R o Z X I g Q 2 x v c 2 V k I E x v c 3 Q g R G V 0 Y W l s c y w 1 N 3 0 m c X V v d D s s J n F 1 b 3 Q 7 U 2 V j d G l v b j E v b 3 B w b 3 J 0 d W 5 p d H l f d G F i b G U v Q W R k Z W Q g S W 5 k Z X g u e 0 9 0 a G V y I E 1 h c 3 M g U 3 B l Y y B U e X B l L D U 4 f S Z x d W 9 0 O y w m c X V v d D t T Z W N 0 a W 9 u M S 9 v c H B v c n R 1 b m l 0 e V 9 0 Y W J s Z S 9 B Z G R l Z C B J b m R l e C 5 7 T 3 R o Z X I g U m V z Z W F y Y 2 g g Q X J l Y S w 1 O X 0 m c X V v d D s s J n F 1 b 3 Q 7 U 2 V j d G l v b j E v b 3 B w b 3 J 0 d W 5 p d H l f d G F i b G U v Q W R k Z W Q g S W 5 k Z X g u e 0 9 3 b m V y I E l E L D Y w f S Z x d W 9 0 O y w m c X V v d D t T Z W N 0 a W 9 u M S 9 v c H B v c n R 1 b m l 0 e V 9 0 Y W J s Z S 9 B Z G R l Z C B J b m R l e C 5 7 U H J p Y 2 U g Q m 9 v a y B J R C w 2 M X 0 m c X V v d D s s J n F 1 b 3 Q 7 U 2 V j d G l v b j E v b 3 B w b 3 J 0 d W 5 p d H l f d G F i b G U v Q W R k Z W Q g S W 5 k Z X g u e 1 B y a W 1 h c n k g Q X B w b G l j Y X R p b 2 4 s N j J 9 J n F 1 b 3 Q 7 L C Z x d W 9 0 O 1 N l Y 3 R p b 2 4 x L 2 9 w c G 9 y d H V u a X R 5 X 3 R h Y m x l L 0 F k Z G V k I E l u Z G V 4 L n t Q c m l t Y X J 5 I E F w c G x p Y 2 F 0 a W 9 u I C h G R i k s N j N 9 J n F 1 b 3 Q 7 L C Z x d W 9 0 O 1 N l Y 3 R p b 2 4 x L 2 9 w c G 9 y d H V u a X R 5 X 3 R h Y m x l L 0 F k Z G V k I E l u Z G V 4 L n t Q c m l t Y X J 5 I E N v b n R h Y 3 Q s N j R 9 J n F 1 b 3 Q 7 L C Z x d W 9 0 O 1 N l Y 3 R p b 2 4 x L 2 9 w c G 9 y d H V u a X R 5 X 3 R h Y m x l L 0 F k Z G V k I E l u Z G V 4 L n t Q c m 9 k d W N 0 I E N h d G V n b 3 J 5 L D Y 1 f S Z x d W 9 0 O y w m c X V v d D t T Z W N 0 a W 9 u M S 9 v c H B v c n R 1 b m l 0 e V 9 0 Y W J s Z S 9 B Z G R l Z C B J b m R l e C 5 7 U H J v Z H V j d C B v Z i B J b n R l c m V z d C w 2 N n 0 m c X V v d D s s J n F 1 b 3 Q 7 U 2 V j d G l v b j E v b 3 B w b 3 J 0 d W 5 p d H l f d G F i b G U v Q W R k Z W Q g S W 5 k Z X g u e 1 B 1 c m N o Y X N l I E F n Z W 5 0 L D Y 3 f S Z x d W 9 0 O y w m c X V v d D t T Z W N 0 a W 9 u M S 9 v c H B v c n R 1 b m l 0 e V 9 0 Y W J s Z S 9 B Z G R l Z C B J b m R l e C 5 7 U X V v d G U g S U Q s N j h 9 J n F 1 b 3 Q 7 L C Z x d W 9 0 O 1 N l Y 3 R p b 2 4 x L 2 9 w c G 9 y d H V u a X R 5 X 3 R h Y m x l L 0 F k Z G V k I E l u Z G V 4 L n t S Z W N v c m Q g V H l w Z S B J R C w 2 O X 0 m c X V v d D s s J n F 1 b 3 Q 7 U 2 V j d G l v b j E v b 3 B w b 3 J 0 d W 5 p d H l f d G F i b G U v Q W R k Z W Q g S W 5 k Z X g u e 1 J l Z 2 l z d G V y Z W Q g V m V u Z G 9 y I C h j b 2 5 m a X J t Z W Q p L D c w f S Z x d W 9 0 O y w m c X V v d D t T Z W N 0 a W 9 u M S 9 v c H B v c n R 1 b m l 0 e V 9 0 Y W J s Z S 9 B Z G R l Z C B J b m R l e C 5 7 U 2 V j b 2 5 k Y X J 5 I E F w c G x p Y 2 F 0 a W 9 u I C h G R i k s N z F 9 J n F 1 b 3 Q 7 L C Z x d W 9 0 O 1 N l Y 3 R p b 2 4 x L 2 9 w c G 9 y d H V u a X R 5 X 3 R h Y m x l L 0 F k Z G V k I E l u Z G V 4 L n t T a G l w I F R o a X M g U X V h c n R l c i w 3 M n 0 m c X V v d D s s J n F 1 b 3 Q 7 U 2 V j d G l v b j E v b 3 B w b 3 J 0 d W 5 p d H l f d G F i b G U v Q W R k Z W Q g S W 5 k Z X g u e 1 N o a X A g V G h p c y B R d W F y d G V y I E x p c 3 Q s N z N 9 J n F 1 b 3 Q 7 L C Z x d W 9 0 O 1 N l Y 3 R p b 2 4 x L 2 9 w c G 9 y d H V u a X R 5 X 3 R h Y m x l L 0 F k Z G V k I E l u Z G V 4 L n t T a W d u a W 5 n I E F 1 d G h v c m l 0 e S w 3 N H 0 m c X V v d D s s J n F 1 b 3 Q 7 U 2 V j d G l v b j E v b 3 B w b 3 J 0 d W 5 p d H l f d G F i b G U v Q W R k Z W Q g S W 5 k Z X g u e 1 N 0 Y W d l L D c 1 f S Z x d W 9 0 O y w m c X V v d D t T Z W N 0 a W 9 u M S 9 v c H B v c n R 1 b m l 0 e V 9 0 Y W J s Z S 9 B Z G R l Z C B J b m R l e C 5 7 U 3 R h b m R h c m Q g Q X B w b G l j Y X R p b 2 4 s N z Z 9 J n F 1 b 3 Q 7 L C Z x d W 9 0 O 1 N l Y 3 R p b 2 4 x L 2 9 w c G 9 y d H V u a X R 5 X 3 R h Y m x l L 0 F k Z G V k I E l u Z G V 4 L n t T e X N 0 Z W 0 g T W 9 k c 3 R h b X A s N z d 9 J n F 1 b 3 Q 7 L C Z x d W 9 0 O 1 N l Y 3 R p b 2 4 x L 2 9 w c G 9 y d H V u a X R 5 X 3 R h Y m x l L 0 F k Z G V k I E l u Z G V 4 L n t U Z W N o b m l j Y W w g T 3 d u Z X I s N z h 9 J n F 1 b 3 Q 7 L C Z x d W 9 0 O 1 N l Y 3 R p b 2 4 x L 2 9 w c G 9 y d H V u a X R 5 X 3 R h Y m x l L 0 F k Z G V k I E l u Z G V 4 L n t U c m F p b m l u Z y B E Y X R l L D c 5 f S Z x d W 9 0 O y w m c X V v d D t T Z W N 0 a W 9 u M S 9 v c H B v c n R 1 b m l 0 e V 9 0 Y W J s Z S 9 B Z G R l Z C B J b m R l e C 5 7 V m F s a W R h d G V k I E N 1 c 3 R v b W V y I E 5 l Z W R z L D g w f S Z x d W 9 0 O y w m c X V v d D t T Z W N 0 a W 9 u M S 9 v c H B v c n R 1 b m l 0 e V 9 0 Y W J s Z S 9 B Z G R l Z C B J b m R l e C 5 7 V 2 9 u L D g x f S Z x d W 9 0 O y w m c X V v d D t T Z W N 0 a W 9 u M S 9 v c H B v c n R 1 b m l 0 e V 9 0 Y W J s Z S 9 B Z G R l Z C B J b m R l e C 5 7 I y B D b G 9 z Z S B E Y X R l I E V 4 d G V u c 2 l v b n M s O D J 9 J n F 1 b 3 Q 7 L C Z x d W 9 0 O 1 N l Y 3 R p b 2 4 x L 2 9 w c G 9 y d H V u a X R 5 X 3 R h Y m x l L 0 F k Z G V k I E l u Z G V 4 L n s j I E N s b 3 N l I E R h d G U g T W 9 u d G g g R X h 0 Z W 5 z a W 9 u c y w 4 M 3 0 m c X V v d D s s J n F 1 b 3 Q 7 U 2 V j d G l v b j E v b 3 B w b 3 J 0 d W 5 p d H l f d G F i b G U v Q W R k Z W Q g S W 5 k Z X g u e 0 F t b 3 V u d C w 4 N H 0 m c X V v d D s s J n F 1 b 3 Q 7 U 2 V j d G l v b j E v b 3 B w b 3 J 0 d W 5 p d H l f d G F i b G U v Q W R k Z W Q g S W 5 k Z X g u e 0 R h e X M g T 3 B l b i w 4 N X 0 m c X V v d D s s J n F 1 b 3 Q 7 U 2 V j d G l v b j E v b 3 B w b 3 J 0 d W 5 p d H l f d G F i b G U v Q W R k Z W Q g S W 5 k Z X g u e 0 V 4 c G V j d G V k I E F t b 3 V u d C w 4 N n 0 m c X V v d D s s J n F 1 b 3 Q 7 U 2 V j d G l v b j E v b 3 B w b 3 J 0 d W 5 p d H l f d G F i b G U v Q W R k Z W Q g S W 5 k Z X g u e 1 B y b 2 J h Y m l s a X R 5 I C g l K S w 4 N 3 0 m c X V v d D s s J n F 1 b 3 Q 7 U 2 V j d G l v b j E v b 3 B w b 3 J 0 d W 5 p d H l f d G F i b G U v Q W R k Z W Q g S W 5 k Z X g u e 1 B 1 c 2 g g Q 2 9 1 b n Q s O D h 9 J n F 1 b 3 Q 7 X S w m c X V v d D t D b 2 x 1 b W 5 D b 3 V u d C Z x d W 9 0 O z o 4 O S w m c X V v d D t L Z X l D b 2 x 1 b W 5 O Y W 1 l c y Z x d W 9 0 O z p b X S w m c X V v d D t D b 2 x 1 b W 5 J Z G V u d G l 0 a W V z J n F 1 b 3 Q 7 O l s m c X V v d D t T Z W N 0 a W 9 u M S 9 v c H B v c n R 1 b m l 0 e V 9 0 Y W J s Z S 9 B Z G R l Z C B J b m R l e C 5 7 Q W N j b 3 V u d C B J R C w w f S Z x d W 9 0 O y w m c X V v d D t T Z W N 0 a W 9 u M S 9 v c H B v c n R 1 b m l 0 e V 9 0 Y W J s Z S 9 B Z G R l Z C B J b m R l e C 5 7 Q m F j a 2 x v Z y B S Z X Y s M X 0 m c X V v d D s s J n F 1 b 3 Q 7 U 2 V j d G l v b j E v b 3 B w b 3 J 0 d W 5 p d H l f d G F i b G U v Q W R k Z W Q g S W 5 k Z X g u e 0 J p b y B S Z W F j d G 9 y c y B 1 c 2 V k L D J 9 J n F 1 b 3 Q 7 L C Z x d W 9 0 O 1 N l Y 3 R p b 2 4 x L 2 9 w c G 9 y d H V u a X R 5 X 3 R h Y m x l L 0 F k Z G V k I E l u Z G V 4 L n t C T S B U Z X N 0 L D N 9 J n F 1 b 3 Q 7 L C Z x d W 9 0 O 1 N l Y 3 R p b 2 4 x L 2 9 w c G 9 y d H V u a X R 5 X 3 R h Y m x l L 0 F k Z G V k I E l u Z G V 4 L n t D Y W 1 w Y W l n b i B J R C w 0 f S Z x d W 9 0 O y w m c X V v d D t T Z W N 0 a W 9 u M S 9 v c H B v c n R 1 b m l 0 e V 9 0 Y W J s Z S 9 B Z G R l Z C B J b m R l e C 5 7 Q 2 V s b C B D d W x 0 d X J l I E 1 l Z G l h L D V 9 J n F 1 b 3 Q 7 L C Z x d W 9 0 O 1 N l Y 3 R p b 2 4 x L 2 9 w c G 9 y d H V u a X R 5 X 3 R h Y m x l L 0 F k Z G V k I E l u Z G V 4 L n t D Z W x s I F R 5 c G U s N n 0 m c X V v d D s s J n F 1 b 3 Q 7 U 2 V j d G l v b j E v b 3 B w b 3 J 0 d W 5 p d H l f d G F i b G U v Q W R k Z W Q g S W 5 k Z X g u e 2 N s b 3 N l b W 9 u d G g s N 3 0 m c X V v d D s s J n F 1 b 3 Q 7 U 2 V j d G l v b j E v b 3 B w b 3 J 0 d W 5 p d H l f d G F i b G U v Q W R k Z W Q g S W 5 k Z X g u e 0 N s b 3 N l I E R h d G U s O H 0 m c X V v d D s s J n F 1 b 3 Q 7 U 2 V j d G l v b j E v b 3 B w b 3 J 0 d W 5 p d H l f d G F i b G U v Q W R k Z W Q g S W 5 k Z X g u e 0 N s b 3 N l Z C w 5 f S Z x d W 9 0 O y w m c X V v d D t T Z W N 0 a W 9 u M S 9 v c H B v c n R 1 b m l 0 e V 9 0 Y W J s Z S 9 B Z G R l Z C B J b m R l e C 5 7 Q 2 x v c 2 V k I E x v c 3 Q g U m V h c 2 9 u L D E w f S Z x d W 9 0 O y w m c X V v d D t T Z W N 0 a W 9 u M S 9 v c H B v c n R 1 b m l 0 e V 9 0 Y W J s Z S 9 B Z G R l Z C B J b m R l e C 5 7 Q 2 9 t c G V 0 a X R p d m U g U H J v Z H V j d C B E Z X R h a W x z L D E x f S Z x d W 9 0 O y w m c X V v d D t T Z W N 0 a W 9 u M S 9 v c H B v c n R 1 b m l 0 e V 9 0 Y W J s Z S 9 B Z G R l Z C B J b m R l e C 5 7 Q 2 9 u d G F j d C B J R C w x M n 0 m c X V v d D s s J n F 1 b 3 Q 7 U 2 V j d G l v b j E v b 3 B w b 3 J 0 d W 5 p d H l f d G F i b G U v Q W R k Z W Q g S W 5 k Z X g u e 0 N P V k l E I E 5 v d G V z L D E z f S Z x d W 9 0 O y w m c X V v d D t T Z W N 0 a W 9 u M S 9 v c H B v c n R 1 b m l 0 e V 9 0 Y W J s Z S 9 B Z G R l Z C B J b m R l e C 5 7 Q 0 9 W S U Q g U 3 R h d H V z L D E 0 f S Z x d W 9 0 O y w m c X V v d D t T Z W N 0 a W 9 u M S 9 v c H B v c n R 1 b m l 0 e V 9 0 Y W J s Z S 9 B Z G R l Z C B J b m R l e C 5 7 Q 3 J l Y X R l Z C B C e S B J R C w x N X 0 m c X V v d D s s J n F 1 b 3 Q 7 U 2 V j d G l v b j E v b 3 B w b 3 J 0 d W 5 p d H l f d G F i b G U v Q W R k Z W Q g S W 5 k Z X g u e 0 N y Z W F 0 Z W Q g Y n k g T G V h Z C B D b 2 5 2 Z X J z a W 9 u L D E 2 f S Z x d W 9 0 O y w m c X V v d D t T Z W N 0 a W 9 u M S 9 v c H B v c n R 1 b m l 0 e V 9 0 Y W J s Z S 9 B Z G R l Z C B J b m R l e C 5 7 Q 3 J l Y X R l Z C B E Y X R l L D E 3 f S Z x d W 9 0 O y w m c X V v d D t T Z W N 0 a W 9 u M S 9 v c H B v c n R 1 b m l 0 e V 9 0 Y W J s Z S 9 B Z G R l Z C B J b m R l e C 5 7 R G F 0 Z S B P c H B v c n R 1 b m l 0 e S B 3 Y X M g Q 2 x v c 2 V k L D E 4 f S Z x d W 9 0 O y w m c X V v d D t T Z W N 0 a W 9 u M S 9 v c H B v c n R 1 b m l 0 e V 9 0 Y W J s Z S 9 B Z G R l Z C B J b m R l e C 5 7 R G V s Z X R l Z C w x O X 0 m c X V v d D s s J n F 1 b 3 Q 7 U 2 V j d G l v b j E v b 3 B w b 3 J 0 d W 5 p d H l f d G F i b G U v Q W R k Z W Q g S W 5 k Z X g u e 0 R P U i B E a X N 0 c m l i d X R v c i w y M H 0 m c X V v d D s s J n F 1 b 3 Q 7 U 2 V j d G l v b j E v b 3 B w b 3 J 0 d W 5 p d H l f d G F i b G U v Q W R k Z W Q g S W 5 k Z X g u e 0 R P U i B F e H B p c m F 0 a W 9 u L D I x f S Z x d W 9 0 O y w m c X V v d D t T Z W N 0 a W 9 u M S 9 v c H B v c n R 1 b m l 0 e V 9 0 Y W J s Z S 9 B Z G R l Z C B J b m R l e C 5 7 R m l u Y W w g U X V v d G U s M j J 9 J n F 1 b 3 Q 7 L C Z x d W 9 0 O 1 N l Y 3 R p b 2 4 x L 2 9 w c G 9 y d H V u a X R 5 X 3 R h Y m x l L 0 F k Z G V k I E l u Z G V 4 L n t G a X N j Y W w g U G V y a W 9 k L D I z f S Z x d W 9 0 O y w m c X V v d D t T Z W N 0 a W 9 u M S 9 v c H B v c n R 1 b m l 0 e V 9 0 Y W J s Z S 9 B Z G R l Z C B J b m R l e C 5 7 R m l z Y 2 F s I F F 1 Y X J 0 Z X I s M j R 9 J n F 1 b 3 Q 7 L C Z x d W 9 0 O 1 N l Y 3 R p b 2 4 x L 2 9 w c G 9 y d H V u a X R 5 X 3 R h Y m x l L 0 F k Z G V k I E l u Z G V 4 L n t G a X N j Y W w g W W V h c i w y N X 0 m c X V v d D s s J n F 1 b 3 Q 7 U 2 V j d G l v b j E v b 3 B w b 3 J 0 d W 5 p d H l f d G F i b G U v Q W R k Z W Q g S W 5 k Z X g u e 0 Z v c m V j Y X N 0 I E N h d G V n b 3 J 5 L D I 2 f S Z x d W 9 0 O y w m c X V v d D t T Z W N 0 a W 9 u M S 9 v c H B v c n R 1 b m l 0 e V 9 0 Y W J s Z S 9 B Z G R l Z C B J b m R l e C 5 7 R m 9 y Z W N h c 3 Q g Q 2 F 0 Z W d v c n k x L D I 3 f S Z x d W 9 0 O y w m c X V v d D t T Z W N 0 a W 9 u M S 9 v c H B v c n R 1 b m l 0 e V 9 0 Y W J s Z S 9 B Z G R l Z C B J b m R l e C 5 7 R m 9 y Z W N h c 3 Q g U S B D b 2 1 t a X Q s M j h 9 J n F 1 b 3 Q 7 L C Z x d W 9 0 O 1 N l Y 3 R p b 2 4 x L 2 9 w c G 9 y d H V u a X R 5 X 3 R h Y m x l L 0 F k Z G V k I E l u Z G V 4 L n t G b 3 J l Y 2 F z d C B R I F B y a W 9 y I E N v b W 1 p d C w y O X 0 m c X V v d D s s J n F 1 b 3 Q 7 U 2 V j d G l v b j E v b 3 B w b 3 J 0 d W 5 p d H l f d G F i b G U v Q W R k Z W Q g S W 5 k Z X g u e 0 Z 1 b m R p b m c g U 2 9 1 c m N l L D M w f S Z x d W 9 0 O y w m c X V v d D t T Z W N 0 a W 9 u M S 9 v c H B v c n R 1 b m l 0 e V 9 0 Y W J s Z S 9 B Z G R l Z C B J b m R l e C 5 7 S G F z I E x p b m U g S X R l b S w z M X 0 m c X V v d D s s J n F 1 b 3 Q 7 U 2 V j d G l v b j E v b 3 B w b 3 J 0 d W 5 p d H l f d G F i b G U v Q W R k Z W Q g S W 5 k Z X g u e 0 h h c y B P c G V u I E F j d G l 2 a X R 5 L D M y f S Z x d W 9 0 O y w m c X V v d D t T Z W N 0 a W 9 u M S 9 v c H B v c n R 1 b m l 0 e V 9 0 Y W J s Z S 9 B Z G R l Z C B J b m R l e C 5 7 S G F z I E 9 2 Z X J k d W U g V G F z a y w z M 3 0 m c X V v d D s s J n F 1 b 3 Q 7 U 2 V j d G l v b j E v b 3 B w b 3 J 0 d W 5 p d H l f d G F i b G U v Q W R k Z W Q g S W 5 k Z X g u e 0 l u Z H V z d H J 5 L D M 0 f S Z x d W 9 0 O y w m c X V v d D t T Z W N 0 a W 9 u M S 9 v c H B v c n R 1 b m l 0 e V 9 0 Y W J s Z S 9 B Z G R l Z C B J b m R l e C 5 7 S W 5 z d G F s b C B U a G l z I F F 1 Y X J 0 Z X I s M z V 9 J n F 1 b 3 Q 7 L C Z x d W 9 0 O 1 N l Y 3 R p b 2 4 x L 2 9 w c G 9 y d H V u a X R 5 X 3 R h Y m x l L 0 F k Z G V k I E l u Z G V 4 L n t J b n R l c m Z h Y 2 U g V H l w Z S w z N n 0 m c X V v d D s s J n F 1 b 3 Q 7 U 2 V j d G l v b j E v b 3 B w b 3 J 0 d W 5 p d H l f d G F i b G U v Q W R k Z W Q g S W 5 k Z X g u e 0 l u d G V y b m F s I E Z v c m V j Y X N 0 L D M 3 f S Z x d W 9 0 O y w m c X V v d D t T Z W N 0 a W 9 u M S 9 v c H B v c n R 1 b m l 0 e V 9 0 Y W J s Z S 9 B Z G R l Z C B J b m R l e C 5 7 T G F z d C B B Y 3 R p d m l 0 e S w z O H 0 m c X V v d D s s J n F 1 b 3 Q 7 U 2 V j d G l v b j E v b 3 B w b 3 J 0 d W 5 p d H l f d G F i b G U v Q W R k Z W Q g S W 5 k Z X g u e 0 x h c 3 Q g T W 9 k a W Z p Z W Q g Q n k g S U Q s M z l 9 J n F 1 b 3 Q 7 L C Z x d W 9 0 O 1 N l Y 3 R p b 2 4 x L 2 9 w c G 9 y d H V u a X R 5 X 3 R h Y m x l L 0 F k Z G V k I E l u Z G V 4 L n t M Y X N 0 I E 1 v Z G l m a W V k I E R h d G U s N D B 9 J n F 1 b 3 Q 7 L C Z x d W 9 0 O 1 N l Y 3 R p b 2 4 x L 2 9 w c G 9 y d H V u a X R 5 X 3 R h Y m x l L 0 F k Z G V k I E l u Z G V 4 L n t M Y X N 0 I F J l Z m V y Z W 5 j Z W Q g R G F 0 Z S w 0 M X 0 m c X V v d D s s J n F 1 b 3 Q 7 U 2 V j d G l v b j E v b 3 B w b 3 J 0 d W 5 p d H l f d G F i b G U v Q W R k Z W Q g S W 5 k Z X g u e 0 x h c 3 Q g U 3 R h Z 2 U g Q 2 h h b m d l I E R h d G U s N D J 9 J n F 1 b 3 Q 7 L C Z x d W 9 0 O 1 N l Y 3 R p b 2 4 x L 2 9 w c G 9 y d H V u a X R 5 X 3 R h Y m x l L 0 F k Z G V k I E l u Z G V 4 L n t M Y X N 0 I F N 0 Y W d l I E N o Y W 5 n Z S B E Y X R l M S w 0 M 3 0 m c X V v d D s s J n F 1 b 3 Q 7 U 2 V j d G l v b j E v b 3 B w b 3 J 0 d W 5 p d H l f d G F i b G U v Q W R k Z W Q g S W 5 k Z X g u e 0 x h c 3 Q g V m l l d 2 V k I E R h d G U s N D R 9 J n F 1 b 3 Q 7 L C Z x d W 9 0 O 1 N l Y 3 R p b 2 4 x L 2 9 w c G 9 y d H V u a X R 5 X 3 R h Y m x l L 0 F k Z G V k I E l u Z G V 4 L n t M R E 8 s N D V 9 J n F 1 b 3 Q 7 L C Z x d W 9 0 O 1 N l Y 3 R p b 2 4 x L 2 9 w c G 9 y d H V u a X R 5 X 3 R h Y m x l L 0 F k Z G V k I E l u Z G V 4 L n t M R E 8 g U H J p b 3 J p d H k g T G V 2 Z W w s N D Z 9 J n F 1 b 3 Q 7 L C Z x d W 9 0 O 1 N l Y 3 R p b 2 4 x L 2 9 w c G 9 y d H V u a X R 5 X 3 R h Y m x l L 0 F k Z G V k I E l u Z G V 4 L n t M Z W F k I E F w c G x p Y 2 F 0 a W 9 u L D Q 3 f S Z x d W 9 0 O y w m c X V v d D t T Z W N 0 a W 9 u M S 9 v c H B v c n R 1 b m l 0 e V 9 0 Y W J s Z S 9 B Z G R l Z C B J b m R l e C 5 7 T G V h Z C B T b 3 V y Y 2 U s N D h 9 J n F 1 b 3 Q 7 L C Z x d W 9 0 O 1 N l Y 3 R p b 2 4 x L 2 9 w c G 9 y d H V u a X R 5 X 3 R h Y m x l L 0 F k Z G V k I E l u Z G V 4 L n t M U y B P d G h l c i B S Z X N l Y X J j a C B B c m V h L D Q 5 f S Z x d W 9 0 O y w m c X V v d D t T Z W N 0 a W 9 u M S 9 v c H B v c n R 1 b m l 0 e V 9 0 Y W J s Z S 9 B Z G R l Z C B J b m R l e C 5 7 T F M g U m V z Z W F y Y 2 g g Q X J l Y S w 1 M H 0 m c X V v d D s s J n F 1 b 3 Q 7 U 2 V j d G l v b j E v b 3 B w b 3 J 0 d W 5 p d H l f d G F i b G U v Q W R k Z W Q g S W 5 k Z X g u e 0 1 h c 3 M g U 3 B l Y y B N Y W 5 1 Z m F j d H V y Z X I s N T F 9 J n F 1 b 3 Q 7 L C Z x d W 9 0 O 1 N l Y 3 R p b 2 4 x L 2 9 w c G 9 y d H V u a X R 5 X 3 R h Y m x l L 0 F k Z G V k I E l u Z G V 4 L n t N Y X N z I F N w Z W M g V H l w Z S w 1 M n 0 m c X V v d D s s J n F 1 b 3 Q 7 U 2 V j d G l v b j E v b 3 B w b 3 J 0 d W 5 p d H l f d G F i b G U v Q W R k Z W Q g S W 5 k Z X g u e 0 1 l Z G l h I F B y b 3 Z p Z G V y L D U z f S Z x d W 9 0 O y w m c X V v d D t T Z W N 0 a W 9 u M S 9 v c H B v c n R 1 b m l 0 e V 9 0 Y W J s Z S 9 B Z G R l Z C B J b m R l e C 5 7 T 3 B w b 3 J 0 d W 5 p d H k g S U Q s N T R 9 J n F 1 b 3 Q 7 L C Z x d W 9 0 O 1 N l Y 3 R p b 2 4 x L 2 9 w c G 9 y d H V u a X R 5 X 3 R h Y m x l L 0 F k Z G V k I E l u Z G V 4 L n t P c H B v c n R 1 b m l 0 e S B U e X B l L D U 1 f S Z x d W 9 0 O y w m c X V v d D t T Z W N 0 a W 9 u M S 9 v c H B v c n R 1 b m l 0 e V 9 0 Y W J s Z S 9 B Z G R l Z C B J b m R l e C 5 7 T 3 J k Z X I g R m l u Y W x p e m V k L D U 2 f S Z x d W 9 0 O y w m c X V v d D t T Z W N 0 a W 9 u M S 9 v c H B v c n R 1 b m l 0 e V 9 0 Y W J s Z S 9 B Z G R l Z C B J b m R l e C 5 7 T 3 R o Z X I g Q 2 x v c 2 V k I E x v c 3 Q g R G V 0 Y W l s c y w 1 N 3 0 m c X V v d D s s J n F 1 b 3 Q 7 U 2 V j d G l v b j E v b 3 B w b 3 J 0 d W 5 p d H l f d G F i b G U v Q W R k Z W Q g S W 5 k Z X g u e 0 9 0 a G V y I E 1 h c 3 M g U 3 B l Y y B U e X B l L D U 4 f S Z x d W 9 0 O y w m c X V v d D t T Z W N 0 a W 9 u M S 9 v c H B v c n R 1 b m l 0 e V 9 0 Y W J s Z S 9 B Z G R l Z C B J b m R l e C 5 7 T 3 R o Z X I g U m V z Z W F y Y 2 g g Q X J l Y S w 1 O X 0 m c X V v d D s s J n F 1 b 3 Q 7 U 2 V j d G l v b j E v b 3 B w b 3 J 0 d W 5 p d H l f d G F i b G U v Q W R k Z W Q g S W 5 k Z X g u e 0 9 3 b m V y I E l E L D Y w f S Z x d W 9 0 O y w m c X V v d D t T Z W N 0 a W 9 u M S 9 v c H B v c n R 1 b m l 0 e V 9 0 Y W J s Z S 9 B Z G R l Z C B J b m R l e C 5 7 U H J p Y 2 U g Q m 9 v a y B J R C w 2 M X 0 m c X V v d D s s J n F 1 b 3 Q 7 U 2 V j d G l v b j E v b 3 B w b 3 J 0 d W 5 p d H l f d G F i b G U v Q W R k Z W Q g S W 5 k Z X g u e 1 B y a W 1 h c n k g Q X B w b G l j Y X R p b 2 4 s N j J 9 J n F 1 b 3 Q 7 L C Z x d W 9 0 O 1 N l Y 3 R p b 2 4 x L 2 9 w c G 9 y d H V u a X R 5 X 3 R h Y m x l L 0 F k Z G V k I E l u Z G V 4 L n t Q c m l t Y X J 5 I E F w c G x p Y 2 F 0 a W 9 u I C h G R i k s N j N 9 J n F 1 b 3 Q 7 L C Z x d W 9 0 O 1 N l Y 3 R p b 2 4 x L 2 9 w c G 9 y d H V u a X R 5 X 3 R h Y m x l L 0 F k Z G V k I E l u Z G V 4 L n t Q c m l t Y X J 5 I E N v b n R h Y 3 Q s N j R 9 J n F 1 b 3 Q 7 L C Z x d W 9 0 O 1 N l Y 3 R p b 2 4 x L 2 9 w c G 9 y d H V u a X R 5 X 3 R h Y m x l L 0 F k Z G V k I E l u Z G V 4 L n t Q c m 9 k d W N 0 I E N h d G V n b 3 J 5 L D Y 1 f S Z x d W 9 0 O y w m c X V v d D t T Z W N 0 a W 9 u M S 9 v c H B v c n R 1 b m l 0 e V 9 0 Y W J s Z S 9 B Z G R l Z C B J b m R l e C 5 7 U H J v Z H V j d C B v Z i B J b n R l c m V z d C w 2 N n 0 m c X V v d D s s J n F 1 b 3 Q 7 U 2 V j d G l v b j E v b 3 B w b 3 J 0 d W 5 p d H l f d G F i b G U v Q W R k Z W Q g S W 5 k Z X g u e 1 B 1 c m N o Y X N l I E F n Z W 5 0 L D Y 3 f S Z x d W 9 0 O y w m c X V v d D t T Z W N 0 a W 9 u M S 9 v c H B v c n R 1 b m l 0 e V 9 0 Y W J s Z S 9 B Z G R l Z C B J b m R l e C 5 7 U X V v d G U g S U Q s N j h 9 J n F 1 b 3 Q 7 L C Z x d W 9 0 O 1 N l Y 3 R p b 2 4 x L 2 9 w c G 9 y d H V u a X R 5 X 3 R h Y m x l L 0 F k Z G V k I E l u Z G V 4 L n t S Z W N v c m Q g V H l w Z S B J R C w 2 O X 0 m c X V v d D s s J n F 1 b 3 Q 7 U 2 V j d G l v b j E v b 3 B w b 3 J 0 d W 5 p d H l f d G F i b G U v Q W R k Z W Q g S W 5 k Z X g u e 1 J l Z 2 l z d G V y Z W Q g V m V u Z G 9 y I C h j b 2 5 m a X J t Z W Q p L D c w f S Z x d W 9 0 O y w m c X V v d D t T Z W N 0 a W 9 u M S 9 v c H B v c n R 1 b m l 0 e V 9 0 Y W J s Z S 9 B Z G R l Z C B J b m R l e C 5 7 U 2 V j b 2 5 k Y X J 5 I E F w c G x p Y 2 F 0 a W 9 u I C h G R i k s N z F 9 J n F 1 b 3 Q 7 L C Z x d W 9 0 O 1 N l Y 3 R p b 2 4 x L 2 9 w c G 9 y d H V u a X R 5 X 3 R h Y m x l L 0 F k Z G V k I E l u Z G V 4 L n t T a G l w I F R o a X M g U X V h c n R l c i w 3 M n 0 m c X V v d D s s J n F 1 b 3 Q 7 U 2 V j d G l v b j E v b 3 B w b 3 J 0 d W 5 p d H l f d G F i b G U v Q W R k Z W Q g S W 5 k Z X g u e 1 N o a X A g V G h p c y B R d W F y d G V y I E x p c 3 Q s N z N 9 J n F 1 b 3 Q 7 L C Z x d W 9 0 O 1 N l Y 3 R p b 2 4 x L 2 9 w c G 9 y d H V u a X R 5 X 3 R h Y m x l L 0 F k Z G V k I E l u Z G V 4 L n t T a W d u a W 5 n I E F 1 d G h v c m l 0 e S w 3 N H 0 m c X V v d D s s J n F 1 b 3 Q 7 U 2 V j d G l v b j E v b 3 B w b 3 J 0 d W 5 p d H l f d G F i b G U v Q W R k Z W Q g S W 5 k Z X g u e 1 N 0 Y W d l L D c 1 f S Z x d W 9 0 O y w m c X V v d D t T Z W N 0 a W 9 u M S 9 v c H B v c n R 1 b m l 0 e V 9 0 Y W J s Z S 9 B Z G R l Z C B J b m R l e C 5 7 U 3 R h b m R h c m Q g Q X B w b G l j Y X R p b 2 4 s N z Z 9 J n F 1 b 3 Q 7 L C Z x d W 9 0 O 1 N l Y 3 R p b 2 4 x L 2 9 w c G 9 y d H V u a X R 5 X 3 R h Y m x l L 0 F k Z G V k I E l u Z G V 4 L n t T e X N 0 Z W 0 g T W 9 k c 3 R h b X A s N z d 9 J n F 1 b 3 Q 7 L C Z x d W 9 0 O 1 N l Y 3 R p b 2 4 x L 2 9 w c G 9 y d H V u a X R 5 X 3 R h Y m x l L 0 F k Z G V k I E l u Z G V 4 L n t U Z W N o b m l j Y W w g T 3 d u Z X I s N z h 9 J n F 1 b 3 Q 7 L C Z x d W 9 0 O 1 N l Y 3 R p b 2 4 x L 2 9 w c G 9 y d H V u a X R 5 X 3 R h Y m x l L 0 F k Z G V k I E l u Z G V 4 L n t U c m F p b m l u Z y B E Y X R l L D c 5 f S Z x d W 9 0 O y w m c X V v d D t T Z W N 0 a W 9 u M S 9 v c H B v c n R 1 b m l 0 e V 9 0 Y W J s Z S 9 B Z G R l Z C B J b m R l e C 5 7 V m F s a W R h d G V k I E N 1 c 3 R v b W V y I E 5 l Z W R z L D g w f S Z x d W 9 0 O y w m c X V v d D t T Z W N 0 a W 9 u M S 9 v c H B v c n R 1 b m l 0 e V 9 0 Y W J s Z S 9 B Z G R l Z C B J b m R l e C 5 7 V 2 9 u L D g x f S Z x d W 9 0 O y w m c X V v d D t T Z W N 0 a W 9 u M S 9 v c H B v c n R 1 b m l 0 e V 9 0 Y W J s Z S 9 B Z G R l Z C B J b m R l e C 5 7 I y B D b G 9 z Z S B E Y X R l I E V 4 d G V u c 2 l v b n M s O D J 9 J n F 1 b 3 Q 7 L C Z x d W 9 0 O 1 N l Y 3 R p b 2 4 x L 2 9 w c G 9 y d H V u a X R 5 X 3 R h Y m x l L 0 F k Z G V k I E l u Z G V 4 L n s j I E N s b 3 N l I E R h d G U g T W 9 u d G g g R X h 0 Z W 5 z a W 9 u c y w 4 M 3 0 m c X V v d D s s J n F 1 b 3 Q 7 U 2 V j d G l v b j E v b 3 B w b 3 J 0 d W 5 p d H l f d G F i b G U v Q W R k Z W Q g S W 5 k Z X g u e 0 F t b 3 V u d C w 4 N H 0 m c X V v d D s s J n F 1 b 3 Q 7 U 2 V j d G l v b j E v b 3 B w b 3 J 0 d W 5 p d H l f d G F i b G U v Q W R k Z W Q g S W 5 k Z X g u e 0 R h e X M g T 3 B l b i w 4 N X 0 m c X V v d D s s J n F 1 b 3 Q 7 U 2 V j d G l v b j E v b 3 B w b 3 J 0 d W 5 p d H l f d G F i b G U v Q W R k Z W Q g S W 5 k Z X g u e 0 V 4 c G V j d G V k I E F t b 3 V u d C w 4 N n 0 m c X V v d D s s J n F 1 b 3 Q 7 U 2 V j d G l v b j E v b 3 B w b 3 J 0 d W 5 p d H l f d G F i b G U v Q W R k Z W Q g S W 5 k Z X g u e 1 B y b 2 J h Y m l s a X R 5 I C g l K S w 4 N 3 0 m c X V v d D s s J n F 1 b 3 Q 7 U 2 V j d G l v b j E v b 3 B w b 3 J 0 d W 5 p d H l f d G F i b G U v Q W R k Z W Q g S W 5 k Z X g u e 1 B 1 c 2 g g Q 2 9 1 b n Q s O D h 9 J n F 1 b 3 Q 7 X S w m c X V v d D t S Z W x h d G l v b n N o a X B J b m Z v J n F 1 b 3 Q 7 O l t d f S I g L z 4 8 L 1 N 0 Y W J s Z U V u d H J p Z X M + P C 9 J d G V t P j x J d G V t P j x J d G V t T G 9 j Y X R p b 2 4 + P E l 0 Z W 1 U e X B l P k Z v c m 1 1 b G E 8 L 0 l 0 Z W 1 U e X B l P j x J d G V t U G F 0 a D 5 T Z W N 0 a W 9 u M S 9 v c H B v c n R 1 b m l 0 e V 9 w c m 9 k d W N 0 P C 9 J d G V t U G F 0 a D 4 8 L 0 l 0 Z W 1 M b 2 N h d G l v b j 4 8 U 3 R h Y m x l R W 5 0 c m l l c z 4 8 R W 5 0 c n k g V H l w Z T 0 i R m l s b E N v d W 5 0 I i B W Y W x 1 Z T 0 i b D E w M D A w I i A v P j x F b n R y e S B U e X B l P S J O Y W 1 l V X B k Y X R l Z E F m d G V y R m l s b C I g V m F s d W U 9 I m w w I i A v P j x F b n R y e S B U e X B l P S J G a W x s R X J y b 3 J D b 2 R l I i B W Y W x 1 Z T 0 i c 1 V u a 2 5 v d 2 4 i I C 8 + P E V u d H J 5 I F R 5 c G U 9 I k Z p b G x F b m F i b G V k I i B W Y W x 1 Z T 0 i b D A i I C 8 + P E V u d H J 5 I F R 5 c G U 9 I k Z p b G x F c n J v c k N v d W 5 0 I i B W Y W x 1 Z T 0 i b D A i I C 8 + P E V u d H J 5 I F R 5 c G U 9 I k Z p b G x M Y X N 0 V X B k Y X R l Z C I g V m F s d W U 9 I m Q y M D I 1 L T A 3 L T E 4 V D A 4 O j I w O j M 5 L j g 0 O D I 5 O T B a I i A v P j x F b n R y e S B U e X B l P S J G a W x s Q 2 9 s d W 1 u V H l w Z X M i I F Z h b H V l P S J z Q m d j S k F R W U h C Z 1 l H Q m d Z R 0 J n Y 0 Z C U U 1 G Q X d V R i I g L z 4 8 R W 5 0 c n k g V H l w Z T 0 i R m l s b G V k Q 2 9 t c G x l d G V S Z X N 1 b H R U b 1 d v c m t z a G V l d C I g V m F s d W U 9 I m w w I i A v P j x F b n R y e S B U e X B l P S J G a W x s Q 2 9 s d W 1 u T m F t Z X M i I F Z h b H V l P S J z W y Z x d W 9 0 O 0 N y Z W F 0 Z W Q g Q n k g S U Q m c X V v d D s s J n F 1 b 3 Q 7 Q 3 J l Y X R l Z C B E Y X R l J n F 1 b 3 Q 7 L C Z x d W 9 0 O 0 R h d G U m c X V v d D s s J n F 1 b 3 Q 7 R G V s Z X R l Z C Z x d W 9 0 O y w m c X V v d D t M Y X N 0 I E 1 v Z G l m a W V k I E J 5 I E l E J n F 1 b 3 Q 7 L C Z x d W 9 0 O 0 x h c 3 Q g T W 9 k a W Z p Z W Q g R G F 0 Z S Z x d W 9 0 O y w m c X V v d D t M a W 5 l I E R l c 2 N y a X B 0 a W 9 u J n F 1 b 3 Q 7 L C Z x d W 9 0 O 0 x p b m U g S X R l b S B J R C Z x d W 9 0 O y w m c X V v d D t P c H B v c n R 1 b m l 0 e S B J R C Z x d W 9 0 O y w m c X V v d D t Q c m 9 k d W N 0 I E 5 h b W U m c X V v d D s s J n F 1 b 3 Q 7 U H J p Y 2 U g Q m 9 v a y B F b n R y e S B J R C Z x d W 9 0 O y w m c X V v d D t Q c m 9 k d W N 0 I E N v Z G U m c X V v d D s s J n F 1 b 3 Q 7 U H J v Z H V j d C B J R C Z x d W 9 0 O y w m c X V v d D t T e X N 0 Z W 0 g T W 9 k c 3 R h b X A m c X V v d D s s J n F 1 b 3 Q 7 R G l z Y 2 9 1 b n Q m c X V v d D s s J n F 1 b 3 Q 7 T G l z d C B Q c m l j Z S Z x d W 9 0 O y w m c X V v d D t R d W F u d G l 0 e S Z x d W 9 0 O y w m c X V v d D t T Y W x l c y B Q c m l j Z S Z x d W 9 0 O y w m c X V v d D t T b 3 J 0 I E 9 y Z G V y J n F 1 b 3 Q 7 L C Z x d W 9 0 O 1 N 1 Y n R v d G F s J n F 1 b 3 Q 7 L C Z x d W 9 0 O 1 R v d G F s I F B y a W N l J n F 1 b 3 Q 7 X S I g L z 4 8 R W 5 0 c n k g V H l w Z T 0 i R m l s b F R v R G F 0 Y U 1 v Z G V s R W 5 h Y m x l Z C I g V m F s d W U 9 I m w x I i A v P j x F b n R y e S B U e X B l P S J J c 1 B y a X Z h d G U i I F Z h b H V l P S J s M C I g L z 4 8 R W 5 0 c n k g V H l w Z T 0 i U X V l c n l J R C I g V m F s d W U 9 I n M w Z T E 4 M D E 4 M S 1 l M m N i L T R k N T k t O D E z Y y 0 z Z W J h O D J j Y W E 3 Y T Q i I C 8 + P E V u d H J 5 I F R 5 c G U 9 I k Z p b G x T d G F 0 d X M i I F Z h b H V l P S J z Q 2 9 t c G x l d G U i I C 8 + P E V u d H J 5 I F R 5 c G U 9 I l J l c 3 V s d F R 5 c G U i I F Z h b H V l P S J z V G F i b G U i I C 8 + P E V u d H J 5 I F R 5 c G U 9 I k Z p b G x P Y m p l Y 3 R U e X B l I i B W Y W x 1 Z T 0 i c 0 N v b m 5 l Y 3 R p b 2 5 P b m x 5 I i A v P j x F b n R y e S B U e X B l P S J C d W Z m Z X J O Z X h 0 U m V m c m V z a C I g V m F s d W U 9 I m w x I i A v P j x F b n R y e S B U e X B l P S J O Y X Z p Z 2 F 0 a W 9 u U 3 R l c E 5 h b W U i I F Z h b H V l P S J z T m F 2 a W d h d G l v b i I g L z 4 8 R W 5 0 c n k g V H l w Z T 0 i Q W R k Z W R U b 0 R h d G F N b 2 R l b C I g V m F s d W U 9 I m w x I i A v P j x F b n R y e S B U e X B l P S J S Z W x h d G l v b n N o a X B J b m Z v Q 2 9 u d G F p b m V y I i B W Y W x 1 Z T 0 i c 3 s m c X V v d D t j b 2 x 1 b W 5 D b 3 V u d C Z x d W 9 0 O z o y M S w m c X V v d D t r Z X l D b 2 x 1 b W 5 O Y W 1 l c y Z x d W 9 0 O z p b X S w m c X V v d D t x d W V y e V J l b G F 0 a W 9 u c 2 h p c H M m c X V v d D s 6 W 1 0 s J n F 1 b 3 Q 7 Y 2 9 s d W 1 u S W R l b n R p d G l l c y Z x d W 9 0 O z p b J n F 1 b 3 Q 7 U 2 V j d G l v b j E v b 3 B w b 3 J 0 d W 5 p d H l f c H J v Z H V j d C 9 D a G F u Z 2 V k I F R 5 c G U u e 0 N y Z W F 0 Z W Q g Q n k g S U Q s M H 0 m c X V v d D s s J n F 1 b 3 Q 7 U 2 V j d G l v b j E v b 3 B w b 3 J 0 d W 5 p d H l f c H J v Z H V j d C 9 D a G F u Z 2 V k I F R 5 c G U u e 0 N y Z W F 0 Z W Q g R G F 0 Z S w x f S Z x d W 9 0 O y w m c X V v d D t T Z W N 0 a W 9 u M S 9 v c H B v c n R 1 b m l 0 e V 9 w c m 9 k d W N 0 L 0 N o Y W 5 n Z W Q g V H l w Z S 5 7 R G F 0 Z S w y f S Z x d W 9 0 O y w m c X V v d D t T Z W N 0 a W 9 u M S 9 v c H B v c n R 1 b m l 0 e V 9 w c m 9 k d W N 0 L 0 N o Y W 5 n Z W Q g V H l w Z S 5 7 R G V s Z X R l Z C w z f S Z x d W 9 0 O y w m c X V v d D t T Z W N 0 a W 9 u M S 9 v c H B v c n R 1 b m l 0 e V 9 w c m 9 k d W N 0 L 0 N o Y W 5 n Z W Q g V H l w Z S 5 7 T G F z d C B N b 2 R p Z m l l Z C B C e S B J R C w 0 f S Z x d W 9 0 O y w m c X V v d D t T Z W N 0 a W 9 u M S 9 v c H B v c n R 1 b m l 0 e V 9 w c m 9 k d W N 0 L 0 N o Y W 5 n Z W Q g V H l w Z S 5 7 T G F z d C B N b 2 R p Z m l l Z C B E Y X R l L D V 9 J n F 1 b 3 Q 7 L C Z x d W 9 0 O 1 N l Y 3 R p b 2 4 x L 2 9 w c G 9 y d H V u a X R 5 X 3 B y b 2 R 1 Y 3 Q v Q 2 h h b m d l Z C B U e X B l L n t M a W 5 l I E R l c 2 N y a X B 0 a W 9 u L D Z 9 J n F 1 b 3 Q 7 L C Z x d W 9 0 O 1 N l Y 3 R p b 2 4 x L 2 9 w c G 9 y d H V u a X R 5 X 3 B y b 2 R 1 Y 3 Q v Q 2 h h b m d l Z C B U e X B l L n t M a W 5 l I E l 0 Z W 0 g S U Q s N 3 0 m c X V v d D s s J n F 1 b 3 Q 7 U 2 V j d G l v b j E v b 3 B w b 3 J 0 d W 5 p d H l f c H J v Z H V j d C 9 D a G F u Z 2 V k I F R 5 c G U u e 0 9 w c G 9 y d H V u a X R 5 I E l E L D h 9 J n F 1 b 3 Q 7 L C Z x d W 9 0 O 1 N l Y 3 R p b 2 4 x L 2 9 w c G 9 y d H V u a X R 5 X 3 B y b 2 R 1 Y 3 Q v Q 2 h h b m d l Z C B U e X B l L n t Q c m 9 k d W N 0 I E 5 h b W U s O X 0 m c X V v d D s s J n F 1 b 3 Q 7 U 2 V j d G l v b j E v b 3 B w b 3 J 0 d W 5 p d H l f c H J v Z H V j d C 9 D a G F u Z 2 V k I F R 5 c G U u e 1 B y a W N l I E J v b 2 s g R W 5 0 c n k g S U Q s M T B 9 J n F 1 b 3 Q 7 L C Z x d W 9 0 O 1 N l Y 3 R p b 2 4 x L 2 9 w c G 9 y d H V u a X R 5 X 3 B y b 2 R 1 Y 3 Q v Q 2 h h b m d l Z C B U e X B l L n t Q c m 9 k d W N 0 I E N v Z G U s M T F 9 J n F 1 b 3 Q 7 L C Z x d W 9 0 O 1 N l Y 3 R p b 2 4 x L 2 9 w c G 9 y d H V u a X R 5 X 3 B y b 2 R 1 Y 3 Q v Q 2 h h b m d l Z C B U e X B l L n t Q c m 9 k d W N 0 I E l E L D E y f S Z x d W 9 0 O y w m c X V v d D t T Z W N 0 a W 9 u M S 9 v c H B v c n R 1 b m l 0 e V 9 w c m 9 k d W N 0 L 0 N o Y W 5 n Z W Q g V H l w Z S 5 7 U 3 l z d G V t I E 1 v Z H N 0 Y W 1 w L D E z f S Z x d W 9 0 O y w m c X V v d D t T Z W N 0 a W 9 u M S 9 v c H B v c n R 1 b m l 0 e V 9 w c m 9 k d W N 0 L 0 N o Y W 5 n Z W Q g V H l w Z S 5 7 R G l z Y 2 9 1 b n Q s M T R 9 J n F 1 b 3 Q 7 L C Z x d W 9 0 O 1 N l Y 3 R p b 2 4 x L 2 9 w c G 9 y d H V u a X R 5 X 3 B y b 2 R 1 Y 3 Q v Q 2 h h b m d l Z C B U e X B l L n t M a X N 0 I F B y a W N l L D E 1 f S Z x d W 9 0 O y w m c X V v d D t T Z W N 0 a W 9 u M S 9 v c H B v c n R 1 b m l 0 e V 9 w c m 9 k d W N 0 L 0 N o Y W 5 n Z W Q g V H l w Z S 5 7 U X V h b n R p d H k s M T Z 9 J n F 1 b 3 Q 7 L C Z x d W 9 0 O 1 N l Y 3 R p b 2 4 x L 2 9 w c G 9 y d H V u a X R 5 X 3 B y b 2 R 1 Y 3 Q v Q 2 h h b m d l Z C B U e X B l L n t T Y W x l c y B Q c m l j Z S w x N 3 0 m c X V v d D s s J n F 1 b 3 Q 7 U 2 V j d G l v b j E v b 3 B w b 3 J 0 d W 5 p d H l f c H J v Z H V j d C 9 D a G F u Z 2 V k I F R 5 c G U u e 1 N v c n Q g T 3 J k Z X I s M T h 9 J n F 1 b 3 Q 7 L C Z x d W 9 0 O 1 N l Y 3 R p b 2 4 x L 2 9 w c G 9 y d H V u a X R 5 X 3 B y b 2 R 1 Y 3 Q v Q 2 h h b m d l Z C B U e X B l L n t T d W J 0 b 3 R h b C w x O X 0 m c X V v d D s s J n F 1 b 3 Q 7 U 2 V j d G l v b j E v b 3 B w b 3 J 0 d W 5 p d H l f c H J v Z H V j d C 9 D a G F u Z 2 V k I F R 5 c G U u e 1 R v d G F s I F B y a W N l L D I w f S Z x d W 9 0 O 1 0 s J n F 1 b 3 Q 7 Q 2 9 s d W 1 u Q 2 9 1 b n Q m c X V v d D s 6 M j E s J n F 1 b 3 Q 7 S 2 V 5 Q 2 9 s d W 1 u T m F t Z X M m c X V v d D s 6 W 1 0 s J n F 1 b 3 Q 7 Q 2 9 s d W 1 u S W R l b n R p d G l l c y Z x d W 9 0 O z p b J n F 1 b 3 Q 7 U 2 V j d G l v b j E v b 3 B w b 3 J 0 d W 5 p d H l f c H J v Z H V j d C 9 D a G F u Z 2 V k I F R 5 c G U u e 0 N y Z W F 0 Z W Q g Q n k g S U Q s M H 0 m c X V v d D s s J n F 1 b 3 Q 7 U 2 V j d G l v b j E v b 3 B w b 3 J 0 d W 5 p d H l f c H J v Z H V j d C 9 D a G F u Z 2 V k I F R 5 c G U u e 0 N y Z W F 0 Z W Q g R G F 0 Z S w x f S Z x d W 9 0 O y w m c X V v d D t T Z W N 0 a W 9 u M S 9 v c H B v c n R 1 b m l 0 e V 9 w c m 9 k d W N 0 L 0 N o Y W 5 n Z W Q g V H l w Z S 5 7 R G F 0 Z S w y f S Z x d W 9 0 O y w m c X V v d D t T Z W N 0 a W 9 u M S 9 v c H B v c n R 1 b m l 0 e V 9 w c m 9 k d W N 0 L 0 N o Y W 5 n Z W Q g V H l w Z S 5 7 R G V s Z X R l Z C w z f S Z x d W 9 0 O y w m c X V v d D t T Z W N 0 a W 9 u M S 9 v c H B v c n R 1 b m l 0 e V 9 w c m 9 k d W N 0 L 0 N o Y W 5 n Z W Q g V H l w Z S 5 7 T G F z d C B N b 2 R p Z m l l Z C B C e S B J R C w 0 f S Z x d W 9 0 O y w m c X V v d D t T Z W N 0 a W 9 u M S 9 v c H B v c n R 1 b m l 0 e V 9 w c m 9 k d W N 0 L 0 N o Y W 5 n Z W Q g V H l w Z S 5 7 T G F z d C B N b 2 R p Z m l l Z C B E Y X R l L D V 9 J n F 1 b 3 Q 7 L C Z x d W 9 0 O 1 N l Y 3 R p b 2 4 x L 2 9 w c G 9 y d H V u a X R 5 X 3 B y b 2 R 1 Y 3 Q v Q 2 h h b m d l Z C B U e X B l L n t M a W 5 l I E R l c 2 N y a X B 0 a W 9 u L D Z 9 J n F 1 b 3 Q 7 L C Z x d W 9 0 O 1 N l Y 3 R p b 2 4 x L 2 9 w c G 9 y d H V u a X R 5 X 3 B y b 2 R 1 Y 3 Q v Q 2 h h b m d l Z C B U e X B l L n t M a W 5 l I E l 0 Z W 0 g S U Q s N 3 0 m c X V v d D s s J n F 1 b 3 Q 7 U 2 V j d G l v b j E v b 3 B w b 3 J 0 d W 5 p d H l f c H J v Z H V j d C 9 D a G F u Z 2 V k I F R 5 c G U u e 0 9 w c G 9 y d H V u a X R 5 I E l E L D h 9 J n F 1 b 3 Q 7 L C Z x d W 9 0 O 1 N l Y 3 R p b 2 4 x L 2 9 w c G 9 y d H V u a X R 5 X 3 B y b 2 R 1 Y 3 Q v Q 2 h h b m d l Z C B U e X B l L n t Q c m 9 k d W N 0 I E 5 h b W U s O X 0 m c X V v d D s s J n F 1 b 3 Q 7 U 2 V j d G l v b j E v b 3 B w b 3 J 0 d W 5 p d H l f c H J v Z H V j d C 9 D a G F u Z 2 V k I F R 5 c G U u e 1 B y a W N l I E J v b 2 s g R W 5 0 c n k g S U Q s M T B 9 J n F 1 b 3 Q 7 L C Z x d W 9 0 O 1 N l Y 3 R p b 2 4 x L 2 9 w c G 9 y d H V u a X R 5 X 3 B y b 2 R 1 Y 3 Q v Q 2 h h b m d l Z C B U e X B l L n t Q c m 9 k d W N 0 I E N v Z G U s M T F 9 J n F 1 b 3 Q 7 L C Z x d W 9 0 O 1 N l Y 3 R p b 2 4 x L 2 9 w c G 9 y d H V u a X R 5 X 3 B y b 2 R 1 Y 3 Q v Q 2 h h b m d l Z C B U e X B l L n t Q c m 9 k d W N 0 I E l E L D E y f S Z x d W 9 0 O y w m c X V v d D t T Z W N 0 a W 9 u M S 9 v c H B v c n R 1 b m l 0 e V 9 w c m 9 k d W N 0 L 0 N o Y W 5 n Z W Q g V H l w Z S 5 7 U 3 l z d G V t I E 1 v Z H N 0 Y W 1 w L D E z f S Z x d W 9 0 O y w m c X V v d D t T Z W N 0 a W 9 u M S 9 v c H B v c n R 1 b m l 0 e V 9 w c m 9 k d W N 0 L 0 N o Y W 5 n Z W Q g V H l w Z S 5 7 R G l z Y 2 9 1 b n Q s M T R 9 J n F 1 b 3 Q 7 L C Z x d W 9 0 O 1 N l Y 3 R p b 2 4 x L 2 9 w c G 9 y d H V u a X R 5 X 3 B y b 2 R 1 Y 3 Q v Q 2 h h b m d l Z C B U e X B l L n t M a X N 0 I F B y a W N l L D E 1 f S Z x d W 9 0 O y w m c X V v d D t T Z W N 0 a W 9 u M S 9 v c H B v c n R 1 b m l 0 e V 9 w c m 9 k d W N 0 L 0 N o Y W 5 n Z W Q g V H l w Z S 5 7 U X V h b n R p d H k s M T Z 9 J n F 1 b 3 Q 7 L C Z x d W 9 0 O 1 N l Y 3 R p b 2 4 x L 2 9 w c G 9 y d H V u a X R 5 X 3 B y b 2 R 1 Y 3 Q v Q 2 h h b m d l Z C B U e X B l L n t T Y W x l c y B Q c m l j Z S w x N 3 0 m c X V v d D s s J n F 1 b 3 Q 7 U 2 V j d G l v b j E v b 3 B w b 3 J 0 d W 5 p d H l f c H J v Z H V j d C 9 D a G F u Z 2 V k I F R 5 c G U u e 1 N v c n Q g T 3 J k Z X I s M T h 9 J n F 1 b 3 Q 7 L C Z x d W 9 0 O 1 N l Y 3 R p b 2 4 x L 2 9 w c G 9 y d H V u a X R 5 X 3 B y b 2 R 1 Y 3 Q v Q 2 h h b m d l Z C B U e X B l L n t T d W J 0 b 3 R h b C w x O X 0 m c X V v d D s s J n F 1 b 3 Q 7 U 2 V j d G l v b j E v b 3 B w b 3 J 0 d W 5 p d H l f c H J v Z H V j d C 9 D a G F u Z 2 V k I F R 5 c G U u e 1 R v d G F s I F B y a W N l L D I w f S Z x d W 9 0 O 1 0 s J n F 1 b 3 Q 7 U m V s Y X R p b 2 5 z a G l w S W 5 m b y Z x d W 9 0 O z p b X X 0 i I C 8 + P C 9 T d G F i b G V F b n R y a W V z P j w v S X R l b T 4 8 S X R l b T 4 8 S X R l b U x v Y 2 F 0 a W 9 u P j x J d G V t V H l w Z T 5 G b 3 J t d W x h P C 9 J d G V t V H l w Z T 4 8 S X R l b V B h d G g + U 2 V j d G l v b j E v d X N l c j w v S X R l b V B h d G g + P C 9 J d G V t T G 9 j Y X R p b 2 4 + P F N 0 Y W J s Z U V u d H J p Z X M + P E V u d H J 5 I F R 5 c G U 9 I k Z p b G x D b 3 V u d C I g V m F s d W U 9 I m w 5 O C 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N y 0 x O F Q w O D o y M D o z O S 4 4 N D g y O T k w W i I g L z 4 8 R W 5 0 c n k g V H l w Z T 0 i R m l s b E N v b H V t b l R 5 c G V z I i B W Y W x 1 Z T 0 i c 0 F R R U J B U U V C Q V F F Q k F B R U J C Z 1 l H Q V F Z S E J n W U d B U U V C Q V F F Q k F R R U J B U U V C Q V F F Q k F R R U J B d 0 V C Q V F Z Q U F R R U J B U U V C Q V F F Q k F R R U J B U U V C Q V F F Q U F R R U d C d 1 l I Q n d j Q k J n R U d B U U V E Q V F Z Q k F 3 W U J B U U V H Q V F F Q k F R R U J C Z 0 V E Q V F F Q k F R R U J B U U V C Q V F F Q k F R R U J B U U V C Q V F F Q k F R R U J B U U V C Q V F Z Q k J n R U J C d 0 V C Q m d B R y I g L z 4 8 R W 5 0 c n k g V H l w Z T 0 i R m l s b G V k Q 2 9 t c G x l d G V S Z X N 1 b H R U b 1 d v c m t z a G V l d C I g V m F s d W U 9 I m w w I i A v P j x F b n R y e S B U e X B l P S J G a W x s Q 2 9 s d W 1 u T m F t Z X M i I F Z h b H V l P S J z W y Z x d W 9 0 O 0 F j d G l 2 Z S Z x d W 9 0 O y w m c X V v d D t B Y 3 R p d m l 0 e S B S Z W 1 p b m R l c n M g U G 9 w d X A m c X V v d D s s J n F 1 b 3 Q 7 Q W R t a W 4 g S W 5 m b y B F b W F p b H M m c X V v d D s s J n F 1 b 3 Q 7 Q W x s b 3 c g R m 9 y Z W N h c 3 R p b m c m c X V v d D s s J n F 1 b 3 Q 7 Q X B l e C B Q Y W d l c y B E Z X Z l b G 9 w Z X I g T W 9 k Z S Z x d W 9 0 O y w m c X V v d D t B d X R v I E J j Y y Z x d W 9 0 O y w m c X V v d D t B d X R v I E J j Y y B T d G F 5 I E l u I F R v d W N o J n F 1 b 3 Q 7 L C Z x d W 9 0 O 0 F 1 d G 8 t b G 9 n a W 4 g V G 8 g Q 2 F s b C B D Z W 5 0 Z X I m c X V v d D s s J n F 1 b 3 Q 7 Q 2 F j a G U g R G l h Z 2 5 v c 3 R p Y 3 M m c X V v d D s s J n F 1 b 3 Q 7 Q 2 F s b C B D Z W 5 0 Z X I g S U Q m c X V v d D s s J n F 1 b 3 Q 7 Q 2 F u I F Z p Z X c g T m 9 0 I E F z c 2 l n b m V k I F B y b 3 N w Z W N 0 c y Z x d W 9 0 O y w m c X V v d D t D a G F 0 d G V y I E F u c 3 d l c n M g V X N l c i Z x d W 9 0 O y w m c X V v d D t D a G F 0 d G V y I E V t Y W l s I E h p Z 2 h s a W d o d H M g R n J l c X V l b m N 5 J n F 1 b 3 Q 7 L C Z x d W 9 0 O 0 N p d H k m c X V v d D s s J n F 1 b 3 Q 7 Q 2 9 1 b n R y e S Z x d W 9 0 O y w m c X V v d D t D c m V h d G U g T E V Y I E F w c H M g V 1 Q g U 2 h v d 2 4 m c X V v d D s s J n F 1 b 3 Q 7 Q 3 J l Y X R l Z C B C e S B J R C Z x d W 9 0 O y w m c X V v d D t D c m V h d G V k I E R h d G U m c X V v d D s s J n F 1 b 3 Q 7 R G V m Y X V s d C B O b 3 R p Z m l j Y X R p b 2 4 g R n J l c X V l b m N 5 I H d o Z W 4 g S m 9 p b m l u Z y B H c m 9 1 c H M m c X V v d D s s J n F 1 b 3 Q 7 R G V s Z W d h d G V k I E F w c H J v d m V y I E l E J n F 1 b 3 Q 7 L C Z x d W 9 0 O 0 R l c G F y d G 1 l b n Q m c X V v d D s s J n F 1 b 3 Q 7 R G l z I E N v b W 1 l b n Q g Q W Z 0 Z X I g T G l r Z S B F b W F p b C Z x d W 9 0 O y w m c X V v d D t E a X M g T W V u d G l v b n M g Q 2 9 t b W V u d C B F b W F p b C Z x d W 9 0 O y w m c X V v d D t E a X M g U H J v Z i B Q b 3 N 0 I E N v b W 1 l b n Q g R W 1 h a W w m c X V v d D s s J n F 1 b 3 Q 7 R G l z Y W J s Z S B B b G w g R m V l Z H M g R W 1 h a W w m c X V v d D s s J n F 1 b 3 Q 7 R G l z Y W J s Z S B C b 2 9 r b W F y a y B F b W F p b C Z x d W 9 0 O y w m c X V v d D t E a X N h Y m x l I E N o Y W 5 n Z S B D b 2 1 t Z W 5 0 I E V t Y W l s J n F 1 b 3 Q 7 L C Z x d W 9 0 O 0 R p c 2 F i b G U g R W 5 k b 3 J z Z W 1 l b n Q g R W 1 h a W w m c X V v d D s s J n F 1 b 3 Q 7 R G l z Y W J s Z S B G a W x l I F N o Y X J l I E 5 v d G l m a W N h d G l v b n M g R m 9 y I E F w a S Z x d W 9 0 O y w m c X V v d D t E a X N h Y m x l I E Z v b G x v d 2 V y c y B F b W F p b C Z x d W 9 0 O y w m c X V v d D t E a X N h Y m x l I E x h d G V y I E N v b W 1 l b n Q g R W 1 h a W w m c X V v d D s s J n F 1 b 3 Q 7 R G l z Y W J s Z S B M a W t l I E V t Y W l s J n F 1 b 3 Q 7 L C Z x d W 9 0 O 0 R p c 2 F i b G U g T W V u d G l v b n M g U G 9 z d C B F b W F p b C Z x d W 9 0 O y w m c X V v d D t E a X N h Y m x l I E 1 l c 3 N h Z 2 U g R W 1 h a W w m c X V v d D s s J n F 1 b 3 Q 7 R G l z Y W J s Z S B Q c m 9 m a W x l I F B v c 3 Q g R W 1 h a W w m c X V v d D s s J n F 1 b 3 Q 7 R G l z Y W J s Z S B T a G F y Z S B Q b 3 N 0 I E V t Y W l s J n F 1 b 3 Q 7 L C Z x d W 9 0 O 0 V u Y W J s Z S B B d X R v I F N 1 Y i B G b 3 I g R m V l Z H M m c X V v d D s s J n F 1 b 3 Q 7 R X Z l b n Q g U m V t a W 5 k Z X J z I E N o Z W N r Y m 9 4 I E R l Z m F 1 b H Q m c X V v d D s s J n F 1 b 3 Q 7 R X h j b H V k Z S B N Y W l s I E F w c C B B d H R h Y 2 h t Z W 5 0 c y Z x d W 9 0 O y w m c X V v d D t F e H R l b n N p b 2 4 m c X V v d D s s J n F 1 b 3 Q 7 R m F 2 b 3 J p d G V z I F N o b 3 c g V G 9 w I E Z h d m 9 y a X R l c y Z x d W 9 0 O y w m c X V v d D t G Y X Z v c m l 0 Z X M g V 1 Q g U 2 h v d 2 4 m c X V v d D s s J n F 1 b 3 Q 7 R m x v d y B V c 2 V y J n F 1 b 3 Q 7 L C Z x d W 9 0 O 0 Z 1 b G w g T m F t Z S Z x d W 9 0 O y w m c X V v d D t H Z W 9 j b 2 R l I E F j Y 3 V y Y W N 5 J n F 1 b 3 Q 7 L C Z x d W 9 0 O 0 d s b 2 J h b C B O Y X Y g Q m F y I F d U I F N o b 3 d u J n F 1 b 3 Q 7 L C Z x d W 9 0 O 0 d s b 2 J h b C B O Y X Y g R 3 J p Z C B N Z W 5 1 I F d U I F N o b 3 d u J n F 1 b 3 Q 7 L C Z x d W 9 0 O 0 h h c y B D Z W x l Y n J h d G l v b i B C Y W R n Z S Z x d W 9 0 O y w m c X V v d D t I Y X M g U H J v Z m l s Z S B Q a G 9 0 b y Z x d W 9 0 O y w m c X V v d D t I a W R l I E J p Z 2 d l c i B Q a G 9 0 b y B D Y W x s b 3 V 0 J n F 1 b 3 Q 7 L C Z x d W 9 0 O 0 h p Z G U g Q n J v d 3 N l I F B y b 2 R 1 Y 3 Q g U m V k a X J l Y 3 Q g Q 2 9 u Z m l y b W F 0 a W 9 u J n F 1 b 3 Q 7 L C Z x d W 9 0 O 0 h p Z G U g Q 2 h h d H R l c i B P b m J v Y X J k a W 5 n I F N w b G F z a C Z x d W 9 0 O y w m c X V v d D t I a W R l I E N T T i B E Z X N r d G 9 w I F R h c 2 s m c X V v d D s s J n F 1 b 3 Q 7 S G l k Z S B D U 0 4 g R 2 V 0 I E N o Y X R 0 Z X I g T W 9 i a W x l I F R h c 2 s m c X V v d D s s J n F 1 b 3 Q 7 S G l k Z S B F b m Q g V X N l c i B P b m J v Y X J k a W 5 n I E F z c 2 l z d G F u d C B N b 2 R h b C Z x d W 9 0 O y w m c X V v d D t I a W R l I E l u d m 9 p Y 2 V z I F J l Z G l y Z W N 0 I E N v b m Z p c m 1 h d G l v b i Z x d W 9 0 O y w m c X V v d D t I a W R l I E x p Z 2 h 0 b m l u Z y B N a W d y Y X R p b 2 4 g T W 9 k Y W w m c X V v d D s s J n F 1 b 3 Q 7 S G l k Z S B P b m x p b m U g U 2 F s Z X M g Q X B w I F d l b G N v b W U g T W F 0 J n F 1 b 3 Q 7 L C Z x d W 9 0 O 0 h p Z G U g U 2 V j b 2 5 k I E N o Y X R 0 Z X I g T 2 5 i b 2 F y Z G l u Z y B T c G x h c 2 g m c X V v d D s s J n F 1 b 3 Q 7 S G l k Z S B T Z n g g V 2 V s Y 2 9 t Z S B N Y X Q m c X V v d D s s J n F 1 b 3 Q 7 S G l k Z S B T d G F 0 Z W 1 l b n R z I F J l Z G l y Z W N 0 I E N v b m Z p c m 1 h d G l v b i Z x d W 9 0 O y w m c X V v d D t I a W R l U z F C c m 9 3 c 2 V y V U k m c X V v d D s s J n F 1 b 3 Q 7 S W 5 k a X Z p Z H V h b C B J R C Z x d W 9 0 O y w m c X V v d D t J b m Z v I E V t Y W l s c y Z x d W 9 0 O y w m c X V v d D t J c y B B c H B y b 3 Z l c i Z x d W 9 0 O y w m c X V v d D t M Y W 5 n d W F n Z S Z x d W 9 0 O y w m c X V v d D t M Y X N 0 I E x v Z 2 l u J n F 1 b 3 Q 7 L C Z x d W 9 0 O 0 x h c 3 Q g T W 9 k a W Z p Z W Q g Q n k g S U Q m c X V v d D s s J n F 1 b 3 Q 7 T G F z d C B N b 2 R p Z m l l Z C B E Y X R l J n F 1 b 3 Q 7 L C Z x d W 9 0 O 0 x h c 3 Q g U m V m Z X J l b m N l Z C B E Y X R l J n F 1 b 3 Q 7 L C Z x d W 9 0 O 0 x h c 3 Q g V m l l d 2 V k I E R h d G U m c X V v d D s s J n F 1 b 3 Q 7 T G l n a H R u a W 5 n I E V 4 c G V y a W V u Y 2 U g U H J l Z m V y c m V k J n F 1 b 3 Q 7 L C Z x d W 9 0 O 0 x v Y 2 F s Z S Z x d W 9 0 O y w m c X V v d D t N Y W 5 h Z 2 U g R X N j Y W x h d G V k I E F z c 2 V 0 c y Z x d W 9 0 O y w m c X V v d D t N Y W 5 h Z 2 V y I E l E J n F 1 b 3 Q 7 L C Z x d W 9 0 O 0 1 h c m t l d G l u Z y B V c 2 V y J n F 1 b 3 Q 7 L C Z x d W 9 0 O 0 5 h d G l 2 Z S B F b W F p b C B D b G l l b n Q m c X V v d D s s J n F 1 b 3 Q 7 T m V 0 U 3 V p d G U g V X N l c i B J R C Z x d W 9 0 O y w m c X V v d D t O Z X c g T G l n a H R u a W 5 n I F J l c G 9 y d C B S d W 4 g U G F n Z S B F b m F i b G V k J n F 1 b 3 Q 7 L C Z x d W 9 0 O 0 5 p Y 2 t u Y W 1 l J n F 1 b 3 Q 7 L C Z x d W 9 0 O 0 9 m Z m x p b m U g V X N l c i Z x d W 9 0 O y w m c X V v d D t Q Y X J k b 3 Q g Q X B p I F Z l c n N p b 2 4 m c X V v d D s s J n F 1 b 3 Q 7 U G F y Z G 9 0 I F V z Z X I g S W Q m c X V v d D s s J n F 1 b 3 Q 7 U G F 0 a C B B c 3 N p c 3 R h b n Q g Q 2 9 s b G F w c 2 V k J n F 1 b 3 Q 7 L C Z x d W 9 0 O 1 B y Z X Z p Z X c g Q 3 V z d G 9 t I F R o Z W 1 l J n F 1 b 3 Q 7 L C Z x d W 9 0 O 1 B y Z X Z p Z X c g T G l n a H R u a W 5 n J n F 1 b 3 Q 7 L C Z x d W 9 0 O 1 B y b 2 Z p b G U g S U Q m c X V v d D s s J n F 1 b 3 Q 7 U m V j Z W l 2 Z S B O b y B O b 3 R p Z m l j Y X R p b 2 5 z I E F z I E F w c H J v d m V y J n F 1 b 3 Q 7 L C Z x d W 9 0 O 1 J l Y 2 V p d m U g T m 9 0 a W Z p Y 2 F 0 a W 9 u c y B B c y B E Z W x l Z 2 F 0 Z W Q g Q X B w c m 9 2 Z X I m c X V v d D s s J n F 1 b 3 Q 7 U m V j b 3 J k I E h v b W U g U m V z Z X J 2 Z W Q g V 1 Q g U 2 h v d 2 4 m c X V v d D s s J n F 1 b 3 Q 7 U m V j b 3 J k I E h v b W U g U 2 V j d G l v b i B D b 2 x s Y X B z Z S B X V C B T a G 9 3 b i Z x d W 9 0 O y w m c X V v d D t S Z W 1 p b m R l c i B T b 3 V u Z C B P Z m Y m c X V v d D s s J n F 1 b 3 Q 7 U m V 2 Z X J z Z S B P c G V u I E F j d G l 2 a X R p Z X M g V m l l d y Z x d W 9 0 O y w m c X V v d D t S b 2 x l I E l E J n F 1 b 3 Q 7 L C Z x d W 9 0 O 1 N h b G V z Z m 9 y Y 2 U g Q 1 J N I E N v b n R l b n Q g V X N l c i Z x d W 9 0 O y w m c X V v d D t T Q U 1 M I E Z l Z G V y Y X R p b 2 4 g S U Q m c X V v d D s s J n F 1 b 3 Q 7 U 2 V u Z C B M a X N 0 I E V t Y W l s I F R o c m 9 1 Z 2 g g R X h 0 Z X J u Y W w g U 2 V y d m l j Z S Z x d W 9 0 O y w m c X V v d D t T Z X J 2 a W N l I E N s b 3 V k I F V z Z X I m c X V v d D s s J n F 1 b 3 Q 7 U 2 h v d y B D a X R 5 I F R v I E V 4 d G V y b m F s I F V z Z X J z J n F 1 b 3 Q 7 L C Z x d W 9 0 O 1 N o b 3 c g Q 2 l 0 e S B U b y B H d W V z d C B V c 2 V y c y Z x d W 9 0 O y w m c X V v d D t T a G 9 3 I E N v d W 5 0 c n k g V G 8 g R X h 0 Z X J u Y W w g V X N l c n M m c X V v d D s s J n F 1 b 3 Q 7 U 2 h v d y B D b 3 V u d H J 5 I F R v I E d 1 Z X N 0 I F V z Z X J z J n F 1 b 3 Q 7 L C Z x d W 9 0 O 1 N o b 3 c g R W 1 h a W w g V G 8 g R X h 0 Z X J u Y W w g V X N l c n M m c X V v d D s s J n F 1 b 3 Q 7 U 2 h v d y B F b W F p b C B U b y B H d W V z d C B V c 2 V y c y Z x d W 9 0 O y w m c X V v d D t T a G 9 3 I G V 4 d G V y b m F s I G l u Z G l j Y X R v c i Z x d W 9 0 O y w m c X V v d D t T a G 9 3 I E Z h e C B U b y B F e H R l c m 5 h b C B V c 2 V y c y Z x d W 9 0 O y w m c X V v d D t T a G 9 3 I E Z h e C B U b y B H d W V z d C B V c 2 V y c y Z x d W 9 0 O y w m c X V v d D t T a G 9 3 I E 1 h b m F n Z X I g V G 8 g R X h 0 Z X J u Y W w g V X N l c n M m c X V v d D s s J n F 1 b 3 Q 7 U 2 h v d y B N Y W 5 h Z 2 V y I F R v I E d 1 Z X N 0 I F V z Z X J z J n F 1 b 3 Q 7 L C Z x d W 9 0 O 1 N o b 3 c g T W 9 i a W x l I F B o b 2 5 l I F R v I E V 4 d G V y b m F s I F V z Z X J z J n F 1 b 3 Q 7 L C Z x d W 9 0 O 1 N o b 3 c g T W 9 i a W x l I F B o b 2 5 l I F R v I E d 1 Z X N 0 I F V z Z X J z J n F 1 b 3 Q 7 L C Z x d W 9 0 O 1 N o b 3 c g U G 9 z d G F s I E N v Z G U g V G 8 g R X h 0 Z X J u Y W w g V X N l c n M m c X V v d D s s J n F 1 b 3 Q 7 U 2 h v d y B Q b 3 N 0 Y W w g Q 2 9 k Z S B U b y B H d W V z d C B V c 2 V y c y Z x d W 9 0 O y w m c X V v d D t T a G 9 3 I F B y b 2 Z p b G U g U G l j I F R v I E d 1 Z X N 0 I F V z Z X J z J n F 1 b 3 Q 7 L C Z x d W 9 0 O 1 N o b 3 c g U 3 R h d G U g V G 8 g R X h 0 Z X J u Y W w g V X N l c n M m c X V v d D s s J n F 1 b 3 Q 7 U 2 h v d y B T d G F 0 Z S B U b y B H d W V z d C B V c 2 V y c y Z x d W 9 0 O y w m c X V v d D t T a G 9 3 I F N 0 c m V l d C B B Z G R y Z X N z I F R v I E V 4 d G V y b m F s I F V z Z X J z J n F 1 b 3 Q 7 L C Z x d W 9 0 O 1 N o b 3 c g U 3 R y Z W V 0 I E F k Z H J l c 3 M g V G 8 g R 3 V l c 3 Q g V X N l c n M m c X V v d D s s J n F 1 b 3 Q 7 U 2 h v d y B U a X R s Z S B U b y B F e H R l c m 5 h b C B V c 2 V y c y Z x d W 9 0 O y w m c X V v d D t T a G 9 3 I F R p d G x l I F R v I E d 1 Z X N 0 I F V z Z X J z J n F 1 b 3 Q 7 L C Z x d W 9 0 O 1 N o b 3 c g V 2 9 y a y B Q a G 9 u Z S B U b y B F e H R l c m 5 h b C B V c 2 V y c y Z x d W 9 0 O y w m c X V v d D t T a G 9 3 I F d v c m s g U G h v b m U g V G 8 g R 3 V l c 3 Q g V X N l c n M m c X V v d D s s J n F 1 b 3 Q 7 U 2 9 y d C B G Z W V k I E J 5 I E N v b W 1 l b n Q m c X V v d D s s J n F 1 b 3 Q 7 U 1 J I I E 9 2 Z X J y a W R l I E F j d G l 2 a X R p Z X M m c X V v d D s s J n F 1 b 3 Q 7 U 3 R h d G U v U H J v d m l u Y 2 U m c X V v d D s s J n F 1 b 3 Q 7 U 3 R h e S B J b i B U b 3 V j a C B S Z W 1 p b m R l c i Z x d W 9 0 O y w m c X V v d D t T d H J l Z X Q m c X V v d D s s J n F 1 b 3 Q 7 U 3 V w c H J l c 3 M g R X Z l b n Q g U 0 Z Y I F J l b W l u Z G V y c y Z x d W 9 0 O y w m c X V v d D t T d X B w c m V z c y B U Y X N r I F N G W C B S Z W 1 p b m R l c n M m c X V v d D s s J n F 1 b 3 Q 7 U 3 l z d G V t I E 1 v Z H N 0 Y W 1 w J n F 1 b 3 Q 7 L C Z x d W 9 0 O 1 R h c 2 s g U m V t a W 5 k Z X J z I E N o Z W N r Y m 9 4 I E R l Z m F 1 b H Q m c X V v d D s s J n F 1 b 3 Q 7 V X N l c i B E Z W J 1 Z y B N b 2 R l I F B y Z W Y m c X V v d D s s J n F 1 b 3 Q 7 V X N l c i B J R C Z x d W 9 0 O y w m c X V v d D t V c 2 V y I F B o b 3 R v I G J h Z G d l I H R l e H Q g b 3 Z l c m x h e S Z x d W 9 0 O y w m c X V v d D t V c 2 V y I F R 5 c G U m c X V v d D t d I i A v P j x F b n R y e S B U e X B l P S J G a W x s V G 9 E Y X R h T W 9 k Z W x F b m F i b G V k I i B W Y W x 1 Z T 0 i b D E i I C 8 + P E V u d H J 5 I F R 5 c G U 9 I k l z U H J p d m F 0 Z S I g V m F s d W U 9 I m w w I i A v P j x F b n R y e S B U e X B l P S J R d W V y e U l E I i B W Y W x 1 Z T 0 i c 2 Y x Z D M 4 Z W Q 5 L W M w M D k t N D F i Z C 1 i N G I 3 L T c 4 M G Q 5 O T Y y M z Z i M C I g L z 4 8 R W 5 0 c n k g V H l w Z T 0 i R m l s b F N 0 Y X R 1 c y I g V m F s d W U 9 I n N D b 2 1 w b G V 0 Z S I g L z 4 8 R W 5 0 c n k g V H l w Z T 0 i U m V z d W x 0 V H l w Z S I g V m F s d W U 9 I n N U Y W J s Z S I g L z 4 8 R W 5 0 c n k g V H l w Z T 0 i R m l s b E 9 i a m V j d F R 5 c G U i I F Z h b H V l P S J z Q 2 9 u b m V j d G l v b k 9 u b H k i I C 8 + P E V u d H J 5 I F R 5 c G U 9 I k 5 h b W V V c G R h d G V k Q W Z 0 Z X J G a W x s I i B W Y W x 1 Z T 0 i b D A i I C 8 + P E V u d H J 5 I F R 5 c G U 9 I k F k Z G V k V G 9 E Y X R h T W 9 k Z W w i I F Z h b H V l P S J s M S I g L z 4 8 R W 5 0 c n k g V H l w Z T 0 i U m V s Y X R p b 2 5 z a G l w S W 5 m b 0 N v b n R h a W 5 l c i I g V m F s d W U 9 I n N 7 J n F 1 b 3 Q 7 Y 2 9 s d W 1 u Q 2 9 1 b n Q m c X V v d D s 6 M T M 1 L C Z x d W 9 0 O 2 t l e U N v b H V t b k 5 h b W V z J n F 1 b 3 Q 7 O l t d L C Z x d W 9 0 O 3 F 1 Z X J 5 U m V s Y X R p b 2 5 z a G l w c y Z x d W 9 0 O z p b X S w m c X V v d D t j b 2 x 1 b W 5 J Z G V u d G l 0 a W V z J n F 1 b 3 Q 7 O l s m c X V v d D t T Z W N 0 a W 9 u M S 9 1 c 2 V y L 0 N o Y W 5 n Z W Q g V H l w Z S 5 7 Q W N 0 a X Z l L D B 9 J n F 1 b 3 Q 7 L C Z x d W 9 0 O 1 N l Y 3 R p b 2 4 x L 3 V z Z X I v Q 2 h h b m d l Z C B U e X B l L n t B Y 3 R p d m l 0 e S B S Z W 1 p b m R l c n M g U G 9 w d X A s M X 0 m c X V v d D s s J n F 1 b 3 Q 7 U 2 V j d G l v b j E v d X N l c i 9 D a G F u Z 2 V k I F R 5 c G U u e 0 F k b W l u I E l u Z m 8 g R W 1 h a W x z L D J 9 J n F 1 b 3 Q 7 L C Z x d W 9 0 O 1 N l Y 3 R p b 2 4 x L 3 V z Z X I v Q 2 h h b m d l Z C B U e X B l L n t B b G x v d y B G b 3 J l Y 2 F z d G l u Z y w z f S Z x d W 9 0 O y w m c X V v d D t T Z W N 0 a W 9 u M S 9 1 c 2 V y L 0 N o Y W 5 n Z W Q g V H l w Z S 5 7 Q X B l e C B Q Y W d l c y B E Z X Z l b G 9 w Z X I g T W 9 k Z S w 0 f S Z x d W 9 0 O y w m c X V v d D t T Z W N 0 a W 9 u M S 9 1 c 2 V y L 0 N o Y W 5 n Z W Q g V H l w Z S 5 7 Q X V 0 b y B C Y 2 M s N X 0 m c X V v d D s s J n F 1 b 3 Q 7 U 2 V j d G l v b j E v d X N l c i 9 D a G F u Z 2 V k I F R 5 c G U u e 0 F 1 d G 8 g Q m N j I F N 0 Y X k g S W 4 g V G 9 1 Y 2 g s N n 0 m c X V v d D s s J n F 1 b 3 Q 7 U 2 V j d G l v b j E v d X N l c i 9 D a G F u Z 2 V k I F R 5 c G U u e 0 F 1 d G 8 t b G 9 n a W 4 g V G 8 g Q 2 F s b C B D Z W 5 0 Z X I s N 3 0 m c X V v d D s s J n F 1 b 3 Q 7 U 2 V j d G l v b j E v d X N l c i 9 D a G F u Z 2 V k I F R 5 c G U u e 0 N h Y 2 h l I E R p Y W d u b 3 N 0 a W N z L D h 9 J n F 1 b 3 Q 7 L C Z x d W 9 0 O 1 N l Y 3 R p b 2 4 x L 3 V z Z X I v Q 2 h h b m d l Z C B U e X B l L n t D Y W x s I E N l b n R l c i B J R C w 5 f S Z x d W 9 0 O y w m c X V v d D t T Z W N 0 a W 9 u M S 9 1 c 2 V y L 0 N o Y W 5 n Z W Q g V H l w Z S 5 7 Q 2 F u I F Z p Z X c g T m 9 0 I E F z c 2 l n b m V k I F B y b 3 N w Z W N 0 c y w x M H 0 m c X V v d D s s J n F 1 b 3 Q 7 U 2 V j d G l v b j E v d X N l c i 9 D a G F u Z 2 V k I F R 5 c G U u e 0 N o Y X R 0 Z X I g Q W 5 z d 2 V y c y B V c 2 V y L D E x f S Z x d W 9 0 O y w m c X V v d D t T Z W N 0 a W 9 u M S 9 1 c 2 V y L 0 N o Y W 5 n Z W Q g V H l w Z S 5 7 Q 2 h h d H R l c i B F b W F p b C B I a W d o b G l n a H R z I E Z y Z X F 1 Z W 5 j e S w x M n 0 m c X V v d D s s J n F 1 b 3 Q 7 U 2 V j d G l v b j E v d X N l c i 9 D a G F u Z 2 V k I F R 5 c G U u e 0 N p d H k s M T N 9 J n F 1 b 3 Q 7 L C Z x d W 9 0 O 1 N l Y 3 R p b 2 4 x L 3 V z Z X I v Q 2 h h b m d l Z C B U e X B l L n t D b 3 V u d H J 5 L D E 0 f S Z x d W 9 0 O y w m c X V v d D t T Z W N 0 a W 9 u M S 9 1 c 2 V y L 0 N o Y W 5 n Z W Q g V H l w Z S 5 7 Q 3 J l Y X R l I E x F W C B B c H B z I F d U I F N o b 3 d u L D E 1 f S Z x d W 9 0 O y w m c X V v d D t T Z W N 0 a W 9 u M S 9 1 c 2 V y L 0 N o Y W 5 n Z W Q g V H l w Z S 5 7 Q 3 J l Y X R l Z C B C e S B J R C w x N n 0 m c X V v d D s s J n F 1 b 3 Q 7 U 2 V j d G l v b j E v d X N l c i 9 D a G F u Z 2 V k I F R 5 c G U u e 0 N y Z W F 0 Z W Q g R G F 0 Z S w x N 3 0 m c X V v d D s s J n F 1 b 3 Q 7 U 2 V j d G l v b j E v d X N l c i 9 D a G F u Z 2 V k I F R 5 c G U u e 0 R l Z m F 1 b H Q g T m 9 0 a W Z p Y 2 F 0 a W 9 u I E Z y Z X F 1 Z W 5 j e S B 3 a G V u I E p v a W 5 p b m c g R 3 J v d X B z L D E 4 f S Z x d W 9 0 O y w m c X V v d D t T Z W N 0 a W 9 u M S 9 1 c 2 V y L 0 N o Y W 5 n Z W Q g V H l w Z S 5 7 R G V s Z W d h d G V k I E F w c H J v d m V y I E l E L D E 5 f S Z x d W 9 0 O y w m c X V v d D t T Z W N 0 a W 9 u M S 9 1 c 2 V y L 0 N o Y W 5 n Z W Q g V H l w Z S 5 7 R G V w Y X J 0 b W V u d C w y M H 0 m c X V v d D s s J n F 1 b 3 Q 7 U 2 V j d G l v b j E v d X N l c i 9 D a G F u Z 2 V k I F R 5 c G U u e 0 R p c y B D b 2 1 t Z W 5 0 I E F m d G V y I E x p a 2 U g R W 1 h a W w s M j F 9 J n F 1 b 3 Q 7 L C Z x d W 9 0 O 1 N l Y 3 R p b 2 4 x L 3 V z Z X I v Q 2 h h b m d l Z C B U e X B l L n t E a X M g T W V u d G l v b n M g Q 2 9 t b W V u d C B F b W F p b C w y M n 0 m c X V v d D s s J n F 1 b 3 Q 7 U 2 V j d G l v b j E v d X N l c i 9 D a G F u Z 2 V k I F R 5 c G U u e 0 R p c y B Q c m 9 m I F B v c 3 Q g Q 2 9 t b W V u d C B F b W F p b C w y M 3 0 m c X V v d D s s J n F 1 b 3 Q 7 U 2 V j d G l v b j E v d X N l c i 9 D a G F u Z 2 V k I F R 5 c G U u e 0 R p c 2 F i b G U g Q W x s I E Z l Z W R z I E V t Y W l s L D I 0 f S Z x d W 9 0 O y w m c X V v d D t T Z W N 0 a W 9 u M S 9 1 c 2 V y L 0 N o Y W 5 n Z W Q g V H l w Z S 5 7 R G l z Y W J s Z S B C b 2 9 r b W F y a y B F b W F p b C w y N X 0 m c X V v d D s s J n F 1 b 3 Q 7 U 2 V j d G l v b j E v d X N l c i 9 D a G F u Z 2 V k I F R 5 c G U u e 0 R p c 2 F i b G U g Q 2 h h b m d l I E N v b W 1 l b n Q g R W 1 h a W w s M j Z 9 J n F 1 b 3 Q 7 L C Z x d W 9 0 O 1 N l Y 3 R p b 2 4 x L 3 V z Z X I v Q 2 h h b m d l Z C B U e X B l L n t E a X N h Y m x l I E V u Z G 9 y c 2 V t Z W 5 0 I E V t Y W l s L D I 3 f S Z x d W 9 0 O y w m c X V v d D t T Z W N 0 a W 9 u M S 9 1 c 2 V y L 0 N o Y W 5 n Z W Q g V H l w Z S 5 7 R G l z Y W J s Z S B G a W x l I F N o Y X J l I E 5 v d G l m a W N h d G l v b n M g R m 9 y I E F w a S w y O H 0 m c X V v d D s s J n F 1 b 3 Q 7 U 2 V j d G l v b j E v d X N l c i 9 D a G F u Z 2 V k I F R 5 c G U u e 0 R p c 2 F i b G U g R m 9 s b G 9 3 Z X J z I E V t Y W l s L D I 5 f S Z x d W 9 0 O y w m c X V v d D t T Z W N 0 a W 9 u M S 9 1 c 2 V y L 0 N o Y W 5 n Z W Q g V H l w Z S 5 7 R G l z Y W J s Z S B M Y X R l c i B D b 2 1 t Z W 5 0 I E V t Y W l s L D M w f S Z x d W 9 0 O y w m c X V v d D t T Z W N 0 a W 9 u M S 9 1 c 2 V y L 0 N o Y W 5 n Z W Q g V H l w Z S 5 7 R G l z Y W J s Z S B M a W t l I E V t Y W l s L D M x f S Z x d W 9 0 O y w m c X V v d D t T Z W N 0 a W 9 u M S 9 1 c 2 V y L 0 N o Y W 5 n Z W Q g V H l w Z S 5 7 R G l z Y W J s Z S B N Z W 5 0 a W 9 u c y B Q b 3 N 0 I E V t Y W l s L D M y f S Z x d W 9 0 O y w m c X V v d D t T Z W N 0 a W 9 u M S 9 1 c 2 V y L 0 N o Y W 5 n Z W Q g V H l w Z S 5 7 R G l z Y W J s Z S B N Z X N z Y W d l I E V t Y W l s L D M z f S Z x d W 9 0 O y w m c X V v d D t T Z W N 0 a W 9 u M S 9 1 c 2 V y L 0 N o Y W 5 n Z W Q g V H l w Z S 5 7 R G l z Y W J s Z S B Q c m 9 m a W x l I F B v c 3 Q g R W 1 h a W w s M z R 9 J n F 1 b 3 Q 7 L C Z x d W 9 0 O 1 N l Y 3 R p b 2 4 x L 3 V z Z X I v Q 2 h h b m d l Z C B U e X B l L n t E a X N h Y m x l I F N o Y X J l I F B v c 3 Q g R W 1 h a W w s M z V 9 J n F 1 b 3 Q 7 L C Z x d W 9 0 O 1 N l Y 3 R p b 2 4 x L 3 V z Z X I v Q 2 h h b m d l Z C B U e X B l L n t F b m F i b G U g Q X V 0 b y B T d W I g R m 9 y I E Z l Z W R z L D M 2 f S Z x d W 9 0 O y w m c X V v d D t T Z W N 0 a W 9 u M S 9 1 c 2 V y L 0 N o Y W 5 n Z W Q g V H l w Z S 5 7 R X Z l b n Q g U m V t a W 5 k Z X J z I E N o Z W N r Y m 9 4 I E R l Z m F 1 b H Q s M z d 9 J n F 1 b 3 Q 7 L C Z x d W 9 0 O 1 N l Y 3 R p b 2 4 x L 3 V z Z X I v Q 2 h h b m d l Z C B U e X B l L n t F e G N s d W R l I E 1 h a W w g Q X B w I E F 0 d G F j a G 1 l b n R z L D M 4 f S Z x d W 9 0 O y w m c X V v d D t T Z W N 0 a W 9 u M S 9 1 c 2 V y L 0 N o Y W 5 n Z W Q g V H l w Z S 5 7 R X h 0 Z W 5 z a W 9 u L D M 5 f S Z x d W 9 0 O y w m c X V v d D t T Z W N 0 a W 9 u M S 9 1 c 2 V y L 0 N o Y W 5 n Z W Q g V H l w Z S 5 7 R m F 2 b 3 J p d G V z I F N o b 3 c g V G 9 w I E Z h d m 9 y a X R l c y w 0 M H 0 m c X V v d D s s J n F 1 b 3 Q 7 U 2 V j d G l v b j E v d X N l c i 9 D a G F u Z 2 V k I F R 5 c G U u e 0 Z h d m 9 y a X R l c y B X V C B T a G 9 3 b i w 0 M X 0 m c X V v d D s s J n F 1 b 3 Q 7 U 2 V j d G l v b j E v d X N l c i 9 D a G F u Z 2 V k I F R 5 c G U u e 0 Z s b 3 c g V X N l c i w 0 M n 0 m c X V v d D s s J n F 1 b 3 Q 7 U 2 V j d G l v b j E v d X N l c i 9 D a G F u Z 2 V k I F R 5 c G U u e 0 Z 1 b G w g T m F t Z S w 0 M 3 0 m c X V v d D s s J n F 1 b 3 Q 7 U 2 V j d G l v b j E v d X N l c i 9 D a G F u Z 2 V k I F R 5 c G U u e 0 d l b 2 N v Z G U g Q W N j d X J h Y 3 k s N D R 9 J n F 1 b 3 Q 7 L C Z x d W 9 0 O 1 N l Y 3 R p b 2 4 x L 3 V z Z X I v Q 2 h h b m d l Z C B U e X B l L n t H b G 9 i Y W w g T m F 2 I E J h c i B X V C B T a G 9 3 b i w 0 N X 0 m c X V v d D s s J n F 1 b 3 Q 7 U 2 V j d G l v b j E v d X N l c i 9 D a G F u Z 2 V k I F R 5 c G U u e 0 d s b 2 J h b C B O Y X Y g R 3 J p Z C B N Z W 5 1 I F d U I F N o b 3 d u L D Q 2 f S Z x d W 9 0 O y w m c X V v d D t T Z W N 0 a W 9 u M S 9 1 c 2 V y L 0 N o Y W 5 n Z W Q g V H l w Z S 5 7 S G F z I E N l b G V i c m F 0 a W 9 u I E J h Z G d l L D Q 3 f S Z x d W 9 0 O y w m c X V v d D t T Z W N 0 a W 9 u M S 9 1 c 2 V y L 0 N o Y W 5 n Z W Q g V H l w Z S 5 7 S G F z I F B y b 2 Z p b G U g U G h v d G 8 s N D h 9 J n F 1 b 3 Q 7 L C Z x d W 9 0 O 1 N l Y 3 R p b 2 4 x L 3 V z Z X I v Q 2 h h b m d l Z C B U e X B l L n t I a W R l I E J p Z 2 d l c i B Q a G 9 0 b y B D Y W x s b 3 V 0 L D Q 5 f S Z x d W 9 0 O y w m c X V v d D t T Z W N 0 a W 9 u M S 9 1 c 2 V y L 0 N o Y W 5 n Z W Q g V H l w Z S 5 7 S G l k Z S B C c m 9 3 c 2 U g U H J v Z H V j d C B S Z W R p c m V j d C B D b 2 5 m a X J t Y X R p b 2 4 s N T B 9 J n F 1 b 3 Q 7 L C Z x d W 9 0 O 1 N l Y 3 R p b 2 4 x L 3 V z Z X I v Q 2 h h b m d l Z C B U e X B l L n t I a W R l I E N o Y X R 0 Z X I g T 2 5 i b 2 F y Z G l u Z y B T c G x h c 2 g s N T F 9 J n F 1 b 3 Q 7 L C Z x d W 9 0 O 1 N l Y 3 R p b 2 4 x L 3 V z Z X I v Q 2 h h b m d l Z C B U e X B l L n t I a W R l I E N T T i B E Z X N r d G 9 w I F R h c 2 s s N T J 9 J n F 1 b 3 Q 7 L C Z x d W 9 0 O 1 N l Y 3 R p b 2 4 x L 3 V z Z X I v Q 2 h h b m d l Z C B U e X B l L n t I a W R l I E N T T i B H Z X Q g Q 2 h h d H R l c i B N b 2 J p b G U g V G F z a y w 1 M 3 0 m c X V v d D s s J n F 1 b 3 Q 7 U 2 V j d G l v b j E v d X N l c i 9 D a G F u Z 2 V k I F R 5 c G U u e 0 h p Z G U g R W 5 k I F V z Z X I g T 2 5 i b 2 F y Z G l u Z y B B c 3 N p c 3 R h b n Q g T W 9 k Y W w s N T R 9 J n F 1 b 3 Q 7 L C Z x d W 9 0 O 1 N l Y 3 R p b 2 4 x L 3 V z Z X I v Q 2 h h b m d l Z C B U e X B l L n t I a W R l I E l u d m 9 p Y 2 V z I F J l Z G l y Z W N 0 I E N v b m Z p c m 1 h d G l v b i w 1 N X 0 m c X V v d D s s J n F 1 b 3 Q 7 U 2 V j d G l v b j E v d X N l c i 9 D a G F u Z 2 V k I F R 5 c G U u e 0 h p Z G U g T G l n a H R u a W 5 n I E 1 p Z 3 J h d G l v b i B N b 2 R h b C w 1 N n 0 m c X V v d D s s J n F 1 b 3 Q 7 U 2 V j d G l v b j E v d X N l c i 9 D a G F u Z 2 V k I F R 5 c G U u e 0 h p Z G U g T 2 5 s a W 5 l I F N h b G V z I E F w c C B X Z W x j b 2 1 l I E 1 h d C w 1 N 3 0 m c X V v d D s s J n F 1 b 3 Q 7 U 2 V j d G l v b j E v d X N l c i 9 D a G F u Z 2 V k I F R 5 c G U u e 0 h p Z G U g U 2 V j b 2 5 k I E N o Y X R 0 Z X I g T 2 5 i b 2 F y Z G l u Z y B T c G x h c 2 g s N T h 9 J n F 1 b 3 Q 7 L C Z x d W 9 0 O 1 N l Y 3 R p b 2 4 x L 3 V z Z X I v Q 2 h h b m d l Z C B U e X B l L n t I a W R l I F N m e C B X Z W x j b 2 1 l I E 1 h d C w 1 O X 0 m c X V v d D s s J n F 1 b 3 Q 7 U 2 V j d G l v b j E v d X N l c i 9 D a G F u Z 2 V k I F R 5 c G U u e 0 h p Z G U g U 3 R h d G V t Z W 5 0 c y B S Z W R p c m V j d C B D b 2 5 m a X J t Y X R p b 2 4 s N j B 9 J n F 1 b 3 Q 7 L C Z x d W 9 0 O 1 N l Y 3 R p b 2 4 x L 3 V z Z X I v Q 2 h h b m d l Z C B U e X B l L n t I a W R l U z F C c m 9 3 c 2 V y V U k s N j F 9 J n F 1 b 3 Q 7 L C Z x d W 9 0 O 1 N l Y 3 R p b 2 4 x L 3 V z Z X I v Q 2 h h b m d l Z C B U e X B l L n t J b m R p d m l k d W F s I E l E L D Y y f S Z x d W 9 0 O y w m c X V v d D t T Z W N 0 a W 9 u M S 9 1 c 2 V y L 0 N o Y W 5 n Z W Q g V H l w Z S 5 7 S W 5 m b y B F b W F p b H M s N j N 9 J n F 1 b 3 Q 7 L C Z x d W 9 0 O 1 N l Y 3 R p b 2 4 x L 3 V z Z X I v Q 2 h h b m d l Z C B U e X B l L n t J c y B B c H B y b 3 Z l c i w 2 N H 0 m c X V v d D s s J n F 1 b 3 Q 7 U 2 V j d G l v b j E v d X N l c i 9 D a G F u Z 2 V k I F R 5 c G U u e 0 x h b m d 1 Y W d l L D Y 1 f S Z x d W 9 0 O y w m c X V v d D t T Z W N 0 a W 9 u M S 9 1 c 2 V y L 0 N o Y W 5 n Z W Q g V H l w Z S 5 7 T G F z d C B M b 2 d p b i w 2 N n 0 m c X V v d D s s J n F 1 b 3 Q 7 U 2 V j d G l v b j E v d X N l c i 9 D a G F u Z 2 V k I F R 5 c G U u e 0 x h c 3 Q g T W 9 k a W Z p Z W Q g Q n k g S U Q s N j d 9 J n F 1 b 3 Q 7 L C Z x d W 9 0 O 1 N l Y 3 R p b 2 4 x L 3 V z Z X I v Q 2 h h b m d l Z C B U e X B l L n t M Y X N 0 I E 1 v Z G l m a W V k I E R h d G U s N j h 9 J n F 1 b 3 Q 7 L C Z x d W 9 0 O 1 N l Y 3 R p b 2 4 x L 3 V z Z X I v Q 2 h h b m d l Z C B U e X B l L n t M Y X N 0 I F J l Z m V y Z W 5 j Z W Q g R G F 0 Z S w 2 O X 0 m c X V v d D s s J n F 1 b 3 Q 7 U 2 V j d G l v b j E v d X N l c i 9 D a G F u Z 2 V k I F R 5 c G U u e 0 x h c 3 Q g V m l l d 2 V k I E R h d G U s N z B 9 J n F 1 b 3 Q 7 L C Z x d W 9 0 O 1 N l Y 3 R p b 2 4 x L 3 V z Z X I v Q 2 h h b m d l Z C B U e X B l L n t M a W d o d G 5 p b m c g R X h w Z X J p Z W 5 j Z S B Q c m V m Z X J y Z W Q s N z F 9 J n F 1 b 3 Q 7 L C Z x d W 9 0 O 1 N l Y 3 R p b 2 4 x L 3 V z Z X I v Q 2 h h b m d l Z C B U e X B l L n t M b 2 N h b G U s N z J 9 J n F 1 b 3 Q 7 L C Z x d W 9 0 O 1 N l Y 3 R p b 2 4 x L 3 V z Z X I v Q 2 h h b m d l Z C B U e X B l L n t N Y W 5 h Z 2 U g R X N j Y W x h d G V k I E F z c 2 V 0 c y w 3 M 3 0 m c X V v d D s s J n F 1 b 3 Q 7 U 2 V j d G l v b j E v d X N l c i 9 D a G F u Z 2 V k I F R 5 c G U u e 0 1 h b m F n Z X I g S U Q s N z R 9 J n F 1 b 3 Q 7 L C Z x d W 9 0 O 1 N l Y 3 R p b 2 4 x L 3 V z Z X I v Q 2 h h b m d l Z C B U e X B l L n t N Y X J r Z X R p b m c g V X N l c i w 3 N X 0 m c X V v d D s s J n F 1 b 3 Q 7 U 2 V j d G l v b j E v d X N l c i 9 D a G F u Z 2 V k I F R 5 c G U u e 0 5 h d G l 2 Z S B F b W F p b C B D b G l l b n Q s N z Z 9 J n F 1 b 3 Q 7 L C Z x d W 9 0 O 1 N l Y 3 R p b 2 4 x L 3 V z Z X I v Q 2 h h b m d l Z C B U e X B l L n t O Z X R T d W l 0 Z S B V c 2 V y I E l E L D c 3 f S Z x d W 9 0 O y w m c X V v d D t T Z W N 0 a W 9 u M S 9 1 c 2 V y L 0 N o Y W 5 n Z W Q g V H l w Z S 5 7 T m V 3 I E x p Z 2 h 0 b m l u Z y B S Z X B v c n Q g U n V u I F B h Z 2 U g R W 5 h Y m x l Z C w 3 O H 0 m c X V v d D s s J n F 1 b 3 Q 7 U 2 V j d G l v b j E v d X N l c i 9 D a G F u Z 2 V k I F R 5 c G U u e 0 5 p Y 2 t u Y W 1 l L D c 5 f S Z x d W 9 0 O y w m c X V v d D t T Z W N 0 a W 9 u M S 9 1 c 2 V y L 0 N o Y W 5 n Z W Q g V H l w Z S 5 7 T 2 Z m b G l u Z S B V c 2 V y L D g w f S Z x d W 9 0 O y w m c X V v d D t T Z W N 0 a W 9 u M S 9 1 c 2 V y L 0 N o Y W 5 n Z W Q g V H l w Z S 5 7 U G F y Z G 9 0 I E F w a S B W Z X J z a W 9 u L D g x f S Z x d W 9 0 O y w m c X V v d D t T Z W N 0 a W 9 u M S 9 1 c 2 V y L 0 N o Y W 5 n Z W Q g V H l w Z S 5 7 U G F y Z G 9 0 I F V z Z X I g S W Q s O D J 9 J n F 1 b 3 Q 7 L C Z x d W 9 0 O 1 N l Y 3 R p b 2 4 x L 3 V z Z X I v Q 2 h h b m d l Z C B U e X B l L n t Q Y X R o I E F z c 2 l z d G F u d C B D b 2 x s Y X B z Z W Q s O D N 9 J n F 1 b 3 Q 7 L C Z x d W 9 0 O 1 N l Y 3 R p b 2 4 x L 3 V z Z X I v Q 2 h h b m d l Z C B U e X B l L n t Q c m V 2 a W V 3 I E N 1 c 3 R v b S B U a G V t Z S w 4 N H 0 m c X V v d D s s J n F 1 b 3 Q 7 U 2 V j d G l v b j E v d X N l c i 9 D a G F u Z 2 V k I F R 5 c G U u e 1 B y Z X Z p Z X c g T G l n a H R u a W 5 n L D g 1 f S Z x d W 9 0 O y w m c X V v d D t T Z W N 0 a W 9 u M S 9 1 c 2 V y L 0 N o Y W 5 n Z W Q g V H l w Z S 5 7 U H J v Z m l s Z S B J R C w 4 N n 0 m c X V v d D s s J n F 1 b 3 Q 7 U 2 V j d G l v b j E v d X N l c i 9 D a G F u Z 2 V k I F R 5 c G U u e 1 J l Y 2 V p d m U g T m 8 g T m 9 0 a W Z p Y 2 F 0 a W 9 u c y B B c y B B c H B y b 3 Z l c i w 4 N 3 0 m c X V v d D s s J n F 1 b 3 Q 7 U 2 V j d G l v b j E v d X N l c i 9 D a G F u Z 2 V k I F R 5 c G U u e 1 J l Y 2 V p d m U g T m 9 0 a W Z p Y 2 F 0 a W 9 u c y B B c y B E Z W x l Z 2 F 0 Z W Q g Q X B w c m 9 2 Z X I s O D h 9 J n F 1 b 3 Q 7 L C Z x d W 9 0 O 1 N l Y 3 R p b 2 4 x L 3 V z Z X I v Q 2 h h b m d l Z C B U e X B l L n t S Z W N v c m Q g S G 9 t Z S B S Z X N l c n Z l Z C B X V C B T a G 9 3 b i w 4 O X 0 m c X V v d D s s J n F 1 b 3 Q 7 U 2 V j d G l v b j E v d X N l c i 9 D a G F u Z 2 V k I F R 5 c G U u e 1 J l Y 2 9 y Z C B I b 2 1 l I F N l Y 3 R p b 2 4 g Q 2 9 s b G F w c 2 U g V 1 Q g U 2 h v d 2 4 s O T B 9 J n F 1 b 3 Q 7 L C Z x d W 9 0 O 1 N l Y 3 R p b 2 4 x L 3 V z Z X I v Q 2 h h b m d l Z C B U e X B l L n t S Z W 1 p b m R l c i B T b 3 V u Z C B P Z m Y s O T F 9 J n F 1 b 3 Q 7 L C Z x d W 9 0 O 1 N l Y 3 R p b 2 4 x L 3 V z Z X I v Q 2 h h b m d l Z C B U e X B l L n t S Z X Z l c n N l I E 9 w Z W 4 g Q W N 0 a X Z p d G l l c y B W a W V 3 L D k y f S Z x d W 9 0 O y w m c X V v d D t T Z W N 0 a W 9 u M S 9 1 c 2 V y L 0 N o Y W 5 n Z W Q g V H l w Z S 5 7 U m 9 s Z S B J R C w 5 M 3 0 m c X V v d D s s J n F 1 b 3 Q 7 U 2 V j d G l v b j E v d X N l c i 9 D a G F u Z 2 V k I F R 5 c G U u e 1 N h b G V z Z m 9 y Y 2 U g Q 1 J N I E N v b n R l b n Q g V X N l c i w 5 N H 0 m c X V v d D s s J n F 1 b 3 Q 7 U 2 V j d G l v b j E v d X N l c i 9 D a G F u Z 2 V k I F R 5 c G U u e 1 N B T U w g R m V k Z X J h d G l v b i B J R C w 5 N X 0 m c X V v d D s s J n F 1 b 3 Q 7 U 2 V j d G l v b j E v d X N l c i 9 D a G F u Z 2 V k I F R 5 c G U u e 1 N l b m Q g T G l z d C B F b W F p b C B U a H J v d W d o I E V 4 d G V y b m F s I F N l c n Z p Y 2 U s O T Z 9 J n F 1 b 3 Q 7 L C Z x d W 9 0 O 1 N l Y 3 R p b 2 4 x L 3 V z Z X I v Q 2 h h b m d l Z C B U e X B l L n t T Z X J 2 a W N l I E N s b 3 V k I F V z Z X I s O T d 9 J n F 1 b 3 Q 7 L C Z x d W 9 0 O 1 N l Y 3 R p b 2 4 x L 3 V z Z X I v Q 2 h h b m d l Z C B U e X B l L n t T a G 9 3 I E N p d H k g V G 8 g R X h 0 Z X J u Y W w g V X N l c n M s O T h 9 J n F 1 b 3 Q 7 L C Z x d W 9 0 O 1 N l Y 3 R p b 2 4 x L 3 V z Z X I v Q 2 h h b m d l Z C B U e X B l L n t T a G 9 3 I E N p d H k g V G 8 g R 3 V l c 3 Q g V X N l c n M s O T l 9 J n F 1 b 3 Q 7 L C Z x d W 9 0 O 1 N l Y 3 R p b 2 4 x L 3 V z Z X I v Q 2 h h b m d l Z C B U e X B l L n t T a G 9 3 I E N v d W 5 0 c n k g V G 8 g R X h 0 Z X J u Y W w g V X N l c n M s M T A w f S Z x d W 9 0 O y w m c X V v d D t T Z W N 0 a W 9 u M S 9 1 c 2 V y L 0 N o Y W 5 n Z W Q g V H l w Z S 5 7 U 2 h v d y B D b 3 V u d H J 5 I F R v I E d 1 Z X N 0 I F V z Z X J z L D E w M X 0 m c X V v d D s s J n F 1 b 3 Q 7 U 2 V j d G l v b j E v d X N l c i 9 D a G F u Z 2 V k I F R 5 c G U u e 1 N o b 3 c g R W 1 h a W w g V G 8 g R X h 0 Z X J u Y W w g V X N l c n M s M T A y f S Z x d W 9 0 O y w m c X V v d D t T Z W N 0 a W 9 u M S 9 1 c 2 V y L 0 N o Y W 5 n Z W Q g V H l w Z S 5 7 U 2 h v d y B F b W F p b C B U b y B H d W V z d C B V c 2 V y c y w x M D N 9 J n F 1 b 3 Q 7 L C Z x d W 9 0 O 1 N l Y 3 R p b 2 4 x L 3 V z Z X I v Q 2 h h b m d l Z C B U e X B l L n t T a G 9 3 I G V 4 d G V y b m F s I G l u Z G l j Y X R v c i w x M D R 9 J n F 1 b 3 Q 7 L C Z x d W 9 0 O 1 N l Y 3 R p b 2 4 x L 3 V z Z X I v Q 2 h h b m d l Z C B U e X B l L n t T a G 9 3 I E Z h e C B U b y B F e H R l c m 5 h b C B V c 2 V y c y w x M D V 9 J n F 1 b 3 Q 7 L C Z x d W 9 0 O 1 N l Y 3 R p b 2 4 x L 3 V z Z X I v Q 2 h h b m d l Z C B U e X B l L n t T a G 9 3 I E Z h e C B U b y B H d W V z d C B V c 2 V y c y w x M D Z 9 J n F 1 b 3 Q 7 L C Z x d W 9 0 O 1 N l Y 3 R p b 2 4 x L 3 V z Z X I v Q 2 h h b m d l Z C B U e X B l L n t T a G 9 3 I E 1 h b m F n Z X I g V G 8 g R X h 0 Z X J u Y W w g V X N l c n M s M T A 3 f S Z x d W 9 0 O y w m c X V v d D t T Z W N 0 a W 9 u M S 9 1 c 2 V y L 0 N o Y W 5 n Z W Q g V H l w Z S 5 7 U 2 h v d y B N Y W 5 h Z 2 V y I F R v I E d 1 Z X N 0 I F V z Z X J z L D E w O H 0 m c X V v d D s s J n F 1 b 3 Q 7 U 2 V j d G l v b j E v d X N l c i 9 D a G F u Z 2 V k I F R 5 c G U u e 1 N o b 3 c g T W 9 i a W x l I F B o b 2 5 l I F R v I E V 4 d G V y b m F s I F V z Z X J z L D E w O X 0 m c X V v d D s s J n F 1 b 3 Q 7 U 2 V j d G l v b j E v d X N l c i 9 D a G F u Z 2 V k I F R 5 c G U u e 1 N o b 3 c g T W 9 i a W x l I F B o b 2 5 l I F R v I E d 1 Z X N 0 I F V z Z X J z L D E x M H 0 m c X V v d D s s J n F 1 b 3 Q 7 U 2 V j d G l v b j E v d X N l c i 9 D a G F u Z 2 V k I F R 5 c G U u e 1 N o b 3 c g U G 9 z d G F s I E N v Z G U g V G 8 g R X h 0 Z X J u Y W w g V X N l c n M s M T E x f S Z x d W 9 0 O y w m c X V v d D t T Z W N 0 a W 9 u M S 9 1 c 2 V y L 0 N o Y W 5 n Z W Q g V H l w Z S 5 7 U 2 h v d y B Q b 3 N 0 Y W w g Q 2 9 k Z S B U b y B H d W V z d C B V c 2 V y c y w x M T J 9 J n F 1 b 3 Q 7 L C Z x d W 9 0 O 1 N l Y 3 R p b 2 4 x L 3 V z Z X I v Q 2 h h b m d l Z C B U e X B l L n t T a G 9 3 I F B y b 2 Z p b G U g U G l j I F R v I E d 1 Z X N 0 I F V z Z X J z L D E x M 3 0 m c X V v d D s s J n F 1 b 3 Q 7 U 2 V j d G l v b j E v d X N l c i 9 D a G F u Z 2 V k I F R 5 c G U u e 1 N o b 3 c g U 3 R h d G U g V G 8 g R X h 0 Z X J u Y W w g V X N l c n M s M T E 0 f S Z x d W 9 0 O y w m c X V v d D t T Z W N 0 a W 9 u M S 9 1 c 2 V y L 0 N o Y W 5 n Z W Q g V H l w Z S 5 7 U 2 h v d y B T d G F 0 Z S B U b y B H d W V z d C B V c 2 V y c y w x M T V 9 J n F 1 b 3 Q 7 L C Z x d W 9 0 O 1 N l Y 3 R p b 2 4 x L 3 V z Z X I v Q 2 h h b m d l Z C B U e X B l L n t T a G 9 3 I F N 0 c m V l d C B B Z G R y Z X N z I F R v I E V 4 d G V y b m F s I F V z Z X J z L D E x N n 0 m c X V v d D s s J n F 1 b 3 Q 7 U 2 V j d G l v b j E v d X N l c i 9 D a G F u Z 2 V k I F R 5 c G U u e 1 N o b 3 c g U 3 R y Z W V 0 I E F k Z H J l c 3 M g V G 8 g R 3 V l c 3 Q g V X N l c n M s M T E 3 f S Z x d W 9 0 O y w m c X V v d D t T Z W N 0 a W 9 u M S 9 1 c 2 V y L 0 N o Y W 5 n Z W Q g V H l w Z S 5 7 U 2 h v d y B U a X R s Z S B U b y B F e H R l c m 5 h b C B V c 2 V y c y w x M T h 9 J n F 1 b 3 Q 7 L C Z x d W 9 0 O 1 N l Y 3 R p b 2 4 x L 3 V z Z X I v Q 2 h h b m d l Z C B U e X B l L n t T a G 9 3 I F R p d G x l I F R v I E d 1 Z X N 0 I F V z Z X J z L D E x O X 0 m c X V v d D s s J n F 1 b 3 Q 7 U 2 V j d G l v b j E v d X N l c i 9 D a G F u Z 2 V k I F R 5 c G U u e 1 N o b 3 c g V 2 9 y a y B Q a G 9 u Z S B U b y B F e H R l c m 5 h b C B V c 2 V y c y w x M j B 9 J n F 1 b 3 Q 7 L C Z x d W 9 0 O 1 N l Y 3 R p b 2 4 x L 3 V z Z X I v Q 2 h h b m d l Z C B U e X B l L n t T a G 9 3 I F d v c m s g U G h v b m U g V G 8 g R 3 V l c 3 Q g V X N l c n M s M T I x f S Z x d W 9 0 O y w m c X V v d D t T Z W N 0 a W 9 u M S 9 1 c 2 V y L 0 N o Y W 5 n Z W Q g V H l w Z S 5 7 U 2 9 y d C B G Z W V k I E J 5 I E N v b W 1 l b n Q s M T I y f S Z x d W 9 0 O y w m c X V v d D t T Z W N 0 a W 9 u M S 9 1 c 2 V y L 0 N o Y W 5 n Z W Q g V H l w Z S 5 7 U 1 J I I E 9 2 Z X J y a W R l I E F j d G l 2 a X R p Z X M s M T I z f S Z x d W 9 0 O y w m c X V v d D t T Z W N 0 a W 9 u M S 9 1 c 2 V y L 0 N o Y W 5 n Z W Q g V H l w Z S 5 7 U 3 R h d G U v U H J v d m l u Y 2 U s M T I 0 f S Z x d W 9 0 O y w m c X V v d D t T Z W N 0 a W 9 u M S 9 1 c 2 V y L 0 N o Y W 5 n Z W Q g V H l w Z S 5 7 U 3 R h e S B J b i B U b 3 V j a C B S Z W 1 p b m R l c i w x M j V 9 J n F 1 b 3 Q 7 L C Z x d W 9 0 O 1 N l Y 3 R p b 2 4 x L 3 V z Z X I v Q 2 h h b m d l Z C B U e X B l L n t T d H J l Z X Q s M T I 2 f S Z x d W 9 0 O y w m c X V v d D t T Z W N 0 a W 9 u M S 9 1 c 2 V y L 0 N o Y W 5 n Z W Q g V H l w Z S 5 7 U 3 V w c H J l c 3 M g R X Z l b n Q g U 0 Z Y I F J l b W l u Z G V y c y w x M j d 9 J n F 1 b 3 Q 7 L C Z x d W 9 0 O 1 N l Y 3 R p b 2 4 x L 3 V z Z X I v Q 2 h h b m d l Z C B U e X B l L n t T d X B w c m V z c y B U Y X N r I F N G W C B S Z W 1 p b m R l c n M s M T I 4 f S Z x d W 9 0 O y w m c X V v d D t T Z W N 0 a W 9 u M S 9 1 c 2 V y L 0 N o Y W 5 n Z W Q g V H l w Z S 5 7 U 3 l z d G V t I E 1 v Z H N 0 Y W 1 w L D E y O X 0 m c X V v d D s s J n F 1 b 3 Q 7 U 2 V j d G l v b j E v d X N l c i 9 D a G F u Z 2 V k I F R 5 c G U u e 1 R h c 2 s g U m V t a W 5 k Z X J z I E N o Z W N r Y m 9 4 I E R l Z m F 1 b H Q s M T M w f S Z x d W 9 0 O y w m c X V v d D t T Z W N 0 a W 9 u M S 9 1 c 2 V y L 0 N o Y W 5 n Z W Q g V H l w Z S 5 7 V X N l c i B E Z W J 1 Z y B N b 2 R l I F B y Z W Y s M T M x f S Z x d W 9 0 O y w m c X V v d D t T Z W N 0 a W 9 u M S 9 1 c 2 V y L 0 N o Y W 5 n Z W Q g V H l w Z S 5 7 V X N l c i B J R C w x M z J 9 J n F 1 b 3 Q 7 L C Z x d W 9 0 O 1 N l Y 3 R p b 2 4 x L 3 V z Z X I v Q 2 h h b m d l Z C B U e X B l L n t V c 2 V y I F B o b 3 R v I G J h Z G d l I H R l e H Q g b 3 Z l c m x h e S w x M z N 9 J n F 1 b 3 Q 7 L C Z x d W 9 0 O 1 N l Y 3 R p b 2 4 x L 3 V z Z X I v Q 2 h h b m d l Z C B U e X B l L n t V c 2 V y I F R 5 c G U s M T M 0 f S Z x d W 9 0 O 1 0 s J n F 1 b 3 Q 7 Q 2 9 s d W 1 u Q 2 9 1 b n Q m c X V v d D s 6 M T M 1 L C Z x d W 9 0 O 0 t l e U N v b H V t b k 5 h b W V z J n F 1 b 3 Q 7 O l t d L C Z x d W 9 0 O 0 N v b H V t b k l k Z W 5 0 a X R p Z X M m c X V v d D s 6 W y Z x d W 9 0 O 1 N l Y 3 R p b 2 4 x L 3 V z Z X I v Q 2 h h b m d l Z C B U e X B l L n t B Y 3 R p d m U s M H 0 m c X V v d D s s J n F 1 b 3 Q 7 U 2 V j d G l v b j E v d X N l c i 9 D a G F u Z 2 V k I F R 5 c G U u e 0 F j d G l 2 a X R 5 I F J l b W l u Z G V y c y B Q b 3 B 1 c C w x f S Z x d W 9 0 O y w m c X V v d D t T Z W N 0 a W 9 u M S 9 1 c 2 V y L 0 N o Y W 5 n Z W Q g V H l w Z S 5 7 Q W R t a W 4 g S W 5 m b y B F b W F p b H M s M n 0 m c X V v d D s s J n F 1 b 3 Q 7 U 2 V j d G l v b j E v d X N l c i 9 D a G F u Z 2 V k I F R 5 c G U u e 0 F s b G 9 3 I E Z v c m V j Y X N 0 a W 5 n L D N 9 J n F 1 b 3 Q 7 L C Z x d W 9 0 O 1 N l Y 3 R p b 2 4 x L 3 V z Z X I v Q 2 h h b m d l Z C B U e X B l L n t B c G V 4 I F B h Z 2 V z I E R l d m V s b 3 B l c i B N b 2 R l L D R 9 J n F 1 b 3 Q 7 L C Z x d W 9 0 O 1 N l Y 3 R p b 2 4 x L 3 V z Z X I v Q 2 h h b m d l Z C B U e X B l L n t B d X R v I E J j Y y w 1 f S Z x d W 9 0 O y w m c X V v d D t T Z W N 0 a W 9 u M S 9 1 c 2 V y L 0 N o Y W 5 n Z W Q g V H l w Z S 5 7 Q X V 0 b y B C Y 2 M g U 3 R h e S B J b i B U b 3 V j a C w 2 f S Z x d W 9 0 O y w m c X V v d D t T Z W N 0 a W 9 u M S 9 1 c 2 V y L 0 N o Y W 5 n Z W Q g V H l w Z S 5 7 Q X V 0 b y 1 s b 2 d p b i B U b y B D Y W x s I E N l b n R l c i w 3 f S Z x d W 9 0 O y w m c X V v d D t T Z W N 0 a W 9 u M S 9 1 c 2 V y L 0 N o Y W 5 n Z W Q g V H l w Z S 5 7 Q 2 F j a G U g R G l h Z 2 5 v c 3 R p Y 3 M s O H 0 m c X V v d D s s J n F 1 b 3 Q 7 U 2 V j d G l v b j E v d X N l c i 9 D a G F u Z 2 V k I F R 5 c G U u e 0 N h b G w g Q 2 V u d G V y I E l E L D l 9 J n F 1 b 3 Q 7 L C Z x d W 9 0 O 1 N l Y 3 R p b 2 4 x L 3 V z Z X I v Q 2 h h b m d l Z C B U e X B l L n t D Y W 4 g V m l l d y B O b 3 Q g Q X N z a W d u Z W Q g U H J v c 3 B l Y 3 R z L D E w f S Z x d W 9 0 O y w m c X V v d D t T Z W N 0 a W 9 u M S 9 1 c 2 V y L 0 N o Y W 5 n Z W Q g V H l w Z S 5 7 Q 2 h h d H R l c i B B b n N 3 Z X J z I F V z Z X I s M T F 9 J n F 1 b 3 Q 7 L C Z x d W 9 0 O 1 N l Y 3 R p b 2 4 x L 3 V z Z X I v Q 2 h h b m d l Z C B U e X B l L n t D a G F 0 d G V y I E V t Y W l s I E h p Z 2 h s a W d o d H M g R n J l c X V l b m N 5 L D E y f S Z x d W 9 0 O y w m c X V v d D t T Z W N 0 a W 9 u M S 9 1 c 2 V y L 0 N o Y W 5 n Z W Q g V H l w Z S 5 7 Q 2 l 0 e S w x M 3 0 m c X V v d D s s J n F 1 b 3 Q 7 U 2 V j d G l v b j E v d X N l c i 9 D a G F u Z 2 V k I F R 5 c G U u e 0 N v d W 5 0 c n k s M T R 9 J n F 1 b 3 Q 7 L C Z x d W 9 0 O 1 N l Y 3 R p b 2 4 x L 3 V z Z X I v Q 2 h h b m d l Z C B U e X B l L n t D c m V h d G U g T E V Y I E F w c H M g V 1 Q g U 2 h v d 2 4 s M T V 9 J n F 1 b 3 Q 7 L C Z x d W 9 0 O 1 N l Y 3 R p b 2 4 x L 3 V z Z X I v Q 2 h h b m d l Z C B U e X B l L n t D c m V h d G V k I E J 5 I E l E L D E 2 f S Z x d W 9 0 O y w m c X V v d D t T Z W N 0 a W 9 u M S 9 1 c 2 V y L 0 N o Y W 5 n Z W Q g V H l w Z S 5 7 Q 3 J l Y X R l Z C B E Y X R l L D E 3 f S Z x d W 9 0 O y w m c X V v d D t T Z W N 0 a W 9 u M S 9 1 c 2 V y L 0 N o Y W 5 n Z W Q g V H l w Z S 5 7 R G V m Y X V s d C B O b 3 R p Z m l j Y X R p b 2 4 g R n J l c X V l b m N 5 I H d o Z W 4 g S m 9 p b m l u Z y B H c m 9 1 c H M s M T h 9 J n F 1 b 3 Q 7 L C Z x d W 9 0 O 1 N l Y 3 R p b 2 4 x L 3 V z Z X I v Q 2 h h b m d l Z C B U e X B l L n t E Z W x l Z 2 F 0 Z W Q g Q X B w c m 9 2 Z X I g S U Q s M T l 9 J n F 1 b 3 Q 7 L C Z x d W 9 0 O 1 N l Y 3 R p b 2 4 x L 3 V z Z X I v Q 2 h h b m d l Z C B U e X B l L n t E Z X B h c n R t Z W 5 0 L D I w f S Z x d W 9 0 O y w m c X V v d D t T Z W N 0 a W 9 u M S 9 1 c 2 V y L 0 N o Y W 5 n Z W Q g V H l w Z S 5 7 R G l z I E N v b W 1 l b n Q g Q W Z 0 Z X I g T G l r Z S B F b W F p b C w y M X 0 m c X V v d D s s J n F 1 b 3 Q 7 U 2 V j d G l v b j E v d X N l c i 9 D a G F u Z 2 V k I F R 5 c G U u e 0 R p c y B N Z W 5 0 a W 9 u c y B D b 2 1 t Z W 5 0 I E V t Y W l s L D I y f S Z x d W 9 0 O y w m c X V v d D t T Z W N 0 a W 9 u M S 9 1 c 2 V y L 0 N o Y W 5 n Z W Q g V H l w Z S 5 7 R G l z I F B y b 2 Y g U G 9 z d C B D b 2 1 t Z W 5 0 I E V t Y W l s L D I z f S Z x d W 9 0 O y w m c X V v d D t T Z W N 0 a W 9 u M S 9 1 c 2 V y L 0 N o Y W 5 n Z W Q g V H l w Z S 5 7 R G l z Y W J s Z S B B b G w g R m V l Z H M g R W 1 h a W w s M j R 9 J n F 1 b 3 Q 7 L C Z x d W 9 0 O 1 N l Y 3 R p b 2 4 x L 3 V z Z X I v Q 2 h h b m d l Z C B U e X B l L n t E a X N h Y m x l I E J v b 2 t t Y X J r I E V t Y W l s L D I 1 f S Z x d W 9 0 O y w m c X V v d D t T Z W N 0 a W 9 u M S 9 1 c 2 V y L 0 N o Y W 5 n Z W Q g V H l w Z S 5 7 R G l z Y W J s Z S B D a G F u Z 2 U g Q 2 9 t b W V u d C B F b W F p b C w y N n 0 m c X V v d D s s J n F 1 b 3 Q 7 U 2 V j d G l v b j E v d X N l c i 9 D a G F u Z 2 V k I F R 5 c G U u e 0 R p c 2 F i b G U g R W 5 k b 3 J z Z W 1 l b n Q g R W 1 h a W w s M j d 9 J n F 1 b 3 Q 7 L C Z x d W 9 0 O 1 N l Y 3 R p b 2 4 x L 3 V z Z X I v Q 2 h h b m d l Z C B U e X B l L n t E a X N h Y m x l I E Z p b G U g U 2 h h c m U g T m 9 0 a W Z p Y 2 F 0 a W 9 u c y B G b 3 I g Q X B p L D I 4 f S Z x d W 9 0 O y w m c X V v d D t T Z W N 0 a W 9 u M S 9 1 c 2 V y L 0 N o Y W 5 n Z W Q g V H l w Z S 5 7 R G l z Y W J s Z S B G b 2 x s b 3 d l c n M g R W 1 h a W w s M j l 9 J n F 1 b 3 Q 7 L C Z x d W 9 0 O 1 N l Y 3 R p b 2 4 x L 3 V z Z X I v Q 2 h h b m d l Z C B U e X B l L n t E a X N h Y m x l I E x h d G V y I E N v b W 1 l b n Q g R W 1 h a W w s M z B 9 J n F 1 b 3 Q 7 L C Z x d W 9 0 O 1 N l Y 3 R p b 2 4 x L 3 V z Z X I v Q 2 h h b m d l Z C B U e X B l L n t E a X N h Y m x l I E x p a 2 U g R W 1 h a W w s M z F 9 J n F 1 b 3 Q 7 L C Z x d W 9 0 O 1 N l Y 3 R p b 2 4 x L 3 V z Z X I v Q 2 h h b m d l Z C B U e X B l L n t E a X N h Y m x l I E 1 l b n R p b 2 5 z I F B v c 3 Q g R W 1 h a W w s M z J 9 J n F 1 b 3 Q 7 L C Z x d W 9 0 O 1 N l Y 3 R p b 2 4 x L 3 V z Z X I v Q 2 h h b m d l Z C B U e X B l L n t E a X N h Y m x l I E 1 l c 3 N h Z 2 U g R W 1 h a W w s M z N 9 J n F 1 b 3 Q 7 L C Z x d W 9 0 O 1 N l Y 3 R p b 2 4 x L 3 V z Z X I v Q 2 h h b m d l Z C B U e X B l L n t E a X N h Y m x l I F B y b 2 Z p b G U g U G 9 z d C B F b W F p b C w z N H 0 m c X V v d D s s J n F 1 b 3 Q 7 U 2 V j d G l v b j E v d X N l c i 9 D a G F u Z 2 V k I F R 5 c G U u e 0 R p c 2 F i b G U g U 2 h h c m U g U G 9 z d C B F b W F p b C w z N X 0 m c X V v d D s s J n F 1 b 3 Q 7 U 2 V j d G l v b j E v d X N l c i 9 D a G F u Z 2 V k I F R 5 c G U u e 0 V u Y W J s Z S B B d X R v I F N 1 Y i B G b 3 I g R m V l Z H M s M z Z 9 J n F 1 b 3 Q 7 L C Z x d W 9 0 O 1 N l Y 3 R p b 2 4 x L 3 V z Z X I v Q 2 h h b m d l Z C B U e X B l L n t F d m V u d C B S Z W 1 p b m R l c n M g Q 2 h l Y 2 t i b 3 g g R G V m Y X V s d C w z N 3 0 m c X V v d D s s J n F 1 b 3 Q 7 U 2 V j d G l v b j E v d X N l c i 9 D a G F u Z 2 V k I F R 5 c G U u e 0 V 4 Y 2 x 1 Z G U g T W F p b C B B c H A g Q X R 0 Y W N o b W V u d H M s M z h 9 J n F 1 b 3 Q 7 L C Z x d W 9 0 O 1 N l Y 3 R p b 2 4 x L 3 V z Z X I v Q 2 h h b m d l Z C B U e X B l L n t F e H R l b n N p b 2 4 s M z l 9 J n F 1 b 3 Q 7 L C Z x d W 9 0 O 1 N l Y 3 R p b 2 4 x L 3 V z Z X I v Q 2 h h b m d l Z C B U e X B l L n t G Y X Z v c m l 0 Z X M g U 2 h v d y B U b 3 A g R m F 2 b 3 J p d G V z L D Q w f S Z x d W 9 0 O y w m c X V v d D t T Z W N 0 a W 9 u M S 9 1 c 2 V y L 0 N o Y W 5 n Z W Q g V H l w Z S 5 7 R m F 2 b 3 J p d G V z I F d U I F N o b 3 d u L D Q x f S Z x d W 9 0 O y w m c X V v d D t T Z W N 0 a W 9 u M S 9 1 c 2 V y L 0 N o Y W 5 n Z W Q g V H l w Z S 5 7 R m x v d y B V c 2 V y L D Q y f S Z x d W 9 0 O y w m c X V v d D t T Z W N 0 a W 9 u M S 9 1 c 2 V y L 0 N o Y W 5 n Z W Q g V H l w Z S 5 7 R n V s b C B O Y W 1 l L D Q z f S Z x d W 9 0 O y w m c X V v d D t T Z W N 0 a W 9 u M S 9 1 c 2 V y L 0 N o Y W 5 n Z W Q g V H l w Z S 5 7 R 2 V v Y 2 9 k Z S B B Y 2 N 1 c m F j e S w 0 N H 0 m c X V v d D s s J n F 1 b 3 Q 7 U 2 V j d G l v b j E v d X N l c i 9 D a G F u Z 2 V k I F R 5 c G U u e 0 d s b 2 J h b C B O Y X Y g Q m F y I F d U I F N o b 3 d u L D Q 1 f S Z x d W 9 0 O y w m c X V v d D t T Z W N 0 a W 9 u M S 9 1 c 2 V y L 0 N o Y W 5 n Z W Q g V H l w Z S 5 7 R 2 x v Y m F s I E 5 h d i B H c m l k I E 1 l b n U g V 1 Q g U 2 h v d 2 4 s N D Z 9 J n F 1 b 3 Q 7 L C Z x d W 9 0 O 1 N l Y 3 R p b 2 4 x L 3 V z Z X I v Q 2 h h b m d l Z C B U e X B l L n t I Y X M g Q 2 V s Z W J y Y X R p b 2 4 g Q m F k Z 2 U s N D d 9 J n F 1 b 3 Q 7 L C Z x d W 9 0 O 1 N l Y 3 R p b 2 4 x L 3 V z Z X I v Q 2 h h b m d l Z C B U e X B l L n t I Y X M g U H J v Z m l s Z S B Q a G 9 0 b y w 0 O H 0 m c X V v d D s s J n F 1 b 3 Q 7 U 2 V j d G l v b j E v d X N l c i 9 D a G F u Z 2 V k I F R 5 c G U u e 0 h p Z G U g Q m l n Z 2 V y I F B o b 3 R v I E N h b G x v d X Q s N D l 9 J n F 1 b 3 Q 7 L C Z x d W 9 0 O 1 N l Y 3 R p b 2 4 x L 3 V z Z X I v Q 2 h h b m d l Z C B U e X B l L n t I a W R l I E J y b 3 d z Z S B Q c m 9 k d W N 0 I F J l Z G l y Z W N 0 I E N v b m Z p c m 1 h d G l v b i w 1 M H 0 m c X V v d D s s J n F 1 b 3 Q 7 U 2 V j d G l v b j E v d X N l c i 9 D a G F u Z 2 V k I F R 5 c G U u e 0 h p Z G U g Q 2 h h d H R l c i B P b m J v Y X J k a W 5 n I F N w b G F z a C w 1 M X 0 m c X V v d D s s J n F 1 b 3 Q 7 U 2 V j d G l v b j E v d X N l c i 9 D a G F u Z 2 V k I F R 5 c G U u e 0 h p Z G U g Q 1 N O I E R l c 2 t 0 b 3 A g V G F z a y w 1 M n 0 m c X V v d D s s J n F 1 b 3 Q 7 U 2 V j d G l v b j E v d X N l c i 9 D a G F u Z 2 V k I F R 5 c G U u e 0 h p Z G U g Q 1 N O I E d l d C B D a G F 0 d G V y I E 1 v Y m l s Z S B U Y X N r L D U z f S Z x d W 9 0 O y w m c X V v d D t T Z W N 0 a W 9 u M S 9 1 c 2 V y L 0 N o Y W 5 n Z W Q g V H l w Z S 5 7 S G l k Z S B F b m Q g V X N l c i B P b m J v Y X J k a W 5 n I E F z c 2 l z d G F u d C B N b 2 R h b C w 1 N H 0 m c X V v d D s s J n F 1 b 3 Q 7 U 2 V j d G l v b j E v d X N l c i 9 D a G F u Z 2 V k I F R 5 c G U u e 0 h p Z G U g S W 5 2 b 2 l j Z X M g U m V k a X J l Y 3 Q g Q 2 9 u Z m l y b W F 0 a W 9 u L D U 1 f S Z x d W 9 0 O y w m c X V v d D t T Z W N 0 a W 9 u M S 9 1 c 2 V y L 0 N o Y W 5 n Z W Q g V H l w Z S 5 7 S G l k Z S B M a W d o d G 5 p b m c g T W l n c m F 0 a W 9 u I E 1 v Z G F s L D U 2 f S Z x d W 9 0 O y w m c X V v d D t T Z W N 0 a W 9 u M S 9 1 c 2 V y L 0 N o Y W 5 n Z W Q g V H l w Z S 5 7 S G l k Z S B P b m x p b m U g U 2 F s Z X M g Q X B w I F d l b G N v b W U g T W F 0 L D U 3 f S Z x d W 9 0 O y w m c X V v d D t T Z W N 0 a W 9 u M S 9 1 c 2 V y L 0 N o Y W 5 n Z W Q g V H l w Z S 5 7 S G l k Z S B T Z W N v b m Q g Q 2 h h d H R l c i B P b m J v Y X J k a W 5 n I F N w b G F z a C w 1 O H 0 m c X V v d D s s J n F 1 b 3 Q 7 U 2 V j d G l v b j E v d X N l c i 9 D a G F u Z 2 V k I F R 5 c G U u e 0 h p Z G U g U 2 Z 4 I F d l b G N v b W U g T W F 0 L D U 5 f S Z x d W 9 0 O y w m c X V v d D t T Z W N 0 a W 9 u M S 9 1 c 2 V y L 0 N o Y W 5 n Z W Q g V H l w Z S 5 7 S G l k Z S B T d G F 0 Z W 1 l b n R z I F J l Z G l y Z W N 0 I E N v b m Z p c m 1 h d G l v b i w 2 M H 0 m c X V v d D s s J n F 1 b 3 Q 7 U 2 V j d G l v b j E v d X N l c i 9 D a G F u Z 2 V k I F R 5 c G U u e 0 h p Z G V T M U J y b 3 d z Z X J V S S w 2 M X 0 m c X V v d D s s J n F 1 b 3 Q 7 U 2 V j d G l v b j E v d X N l c i 9 D a G F u Z 2 V k I F R 5 c G U u e 0 l u Z G l 2 a W R 1 Y W w g S U Q s N j J 9 J n F 1 b 3 Q 7 L C Z x d W 9 0 O 1 N l Y 3 R p b 2 4 x L 3 V z Z X I v Q 2 h h b m d l Z C B U e X B l L n t J b m Z v I E V t Y W l s c y w 2 M 3 0 m c X V v d D s s J n F 1 b 3 Q 7 U 2 V j d G l v b j E v d X N l c i 9 D a G F u Z 2 V k I F R 5 c G U u e 0 l z I E F w c H J v d m V y L D Y 0 f S Z x d W 9 0 O y w m c X V v d D t T Z W N 0 a W 9 u M S 9 1 c 2 V y L 0 N o Y W 5 n Z W Q g V H l w Z S 5 7 T G F u Z 3 V h Z 2 U s N j V 9 J n F 1 b 3 Q 7 L C Z x d W 9 0 O 1 N l Y 3 R p b 2 4 x L 3 V z Z X I v Q 2 h h b m d l Z C B U e X B l L n t M Y X N 0 I E x v Z 2 l u L D Y 2 f S Z x d W 9 0 O y w m c X V v d D t T Z W N 0 a W 9 u M S 9 1 c 2 V y L 0 N o Y W 5 n Z W Q g V H l w Z S 5 7 T G F z d C B N b 2 R p Z m l l Z C B C e S B J R C w 2 N 3 0 m c X V v d D s s J n F 1 b 3 Q 7 U 2 V j d G l v b j E v d X N l c i 9 D a G F u Z 2 V k I F R 5 c G U u e 0 x h c 3 Q g T W 9 k a W Z p Z W Q g R G F 0 Z S w 2 O H 0 m c X V v d D s s J n F 1 b 3 Q 7 U 2 V j d G l v b j E v d X N l c i 9 D a G F u Z 2 V k I F R 5 c G U u e 0 x h c 3 Q g U m V m Z X J l b m N l Z C B E Y X R l L D Y 5 f S Z x d W 9 0 O y w m c X V v d D t T Z W N 0 a W 9 u M S 9 1 c 2 V y L 0 N o Y W 5 n Z W Q g V H l w Z S 5 7 T G F z d C B W a W V 3 Z W Q g R G F 0 Z S w 3 M H 0 m c X V v d D s s J n F 1 b 3 Q 7 U 2 V j d G l v b j E v d X N l c i 9 D a G F u Z 2 V k I F R 5 c G U u e 0 x p Z 2 h 0 b m l u Z y B F e H B l c m l l b m N l I F B y Z W Z l c n J l Z C w 3 M X 0 m c X V v d D s s J n F 1 b 3 Q 7 U 2 V j d G l v b j E v d X N l c i 9 D a G F u Z 2 V k I F R 5 c G U u e 0 x v Y 2 F s Z S w 3 M n 0 m c X V v d D s s J n F 1 b 3 Q 7 U 2 V j d G l v b j E v d X N l c i 9 D a G F u Z 2 V k I F R 5 c G U u e 0 1 h b m F n Z S B F c 2 N h b G F 0 Z W Q g Q X N z Z X R z L D c z f S Z x d W 9 0 O y w m c X V v d D t T Z W N 0 a W 9 u M S 9 1 c 2 V y L 0 N o Y W 5 n Z W Q g V H l w Z S 5 7 T W F u Y W d l c i B J R C w 3 N H 0 m c X V v d D s s J n F 1 b 3 Q 7 U 2 V j d G l v b j E v d X N l c i 9 D a G F u Z 2 V k I F R 5 c G U u e 0 1 h c m t l d G l u Z y B V c 2 V y L D c 1 f S Z x d W 9 0 O y w m c X V v d D t T Z W N 0 a W 9 u M S 9 1 c 2 V y L 0 N o Y W 5 n Z W Q g V H l w Z S 5 7 T m F 0 a X Z l I E V t Y W l s I E N s a W V u d C w 3 N n 0 m c X V v d D s s J n F 1 b 3 Q 7 U 2 V j d G l v b j E v d X N l c i 9 D a G F u Z 2 V k I F R 5 c G U u e 0 5 l d F N 1 a X R l I F V z Z X I g S U Q s N z d 9 J n F 1 b 3 Q 7 L C Z x d W 9 0 O 1 N l Y 3 R p b 2 4 x L 3 V z Z X I v Q 2 h h b m d l Z C B U e X B l L n t O Z X c g T G l n a H R u a W 5 n I F J l c G 9 y d C B S d W 4 g U G F n Z S B F b m F i b G V k L D c 4 f S Z x d W 9 0 O y w m c X V v d D t T Z W N 0 a W 9 u M S 9 1 c 2 V y L 0 N o Y W 5 n Z W Q g V H l w Z S 5 7 T m l j a 2 5 h b W U s N z l 9 J n F 1 b 3 Q 7 L C Z x d W 9 0 O 1 N l Y 3 R p b 2 4 x L 3 V z Z X I v Q 2 h h b m d l Z C B U e X B l L n t P Z m Z s a W 5 l I F V z Z X I s O D B 9 J n F 1 b 3 Q 7 L C Z x d W 9 0 O 1 N l Y 3 R p b 2 4 x L 3 V z Z X I v Q 2 h h b m d l Z C B U e X B l L n t Q Y X J k b 3 Q g Q X B p I F Z l c n N p b 2 4 s O D F 9 J n F 1 b 3 Q 7 L C Z x d W 9 0 O 1 N l Y 3 R p b 2 4 x L 3 V z Z X I v Q 2 h h b m d l Z C B U e X B l L n t Q Y X J k b 3 Q g V X N l c i B J Z C w 4 M n 0 m c X V v d D s s J n F 1 b 3 Q 7 U 2 V j d G l v b j E v d X N l c i 9 D a G F u Z 2 V k I F R 5 c G U u e 1 B h d G g g Q X N z a X N 0 Y W 5 0 I E N v b G x h c H N l Z C w 4 M 3 0 m c X V v d D s s J n F 1 b 3 Q 7 U 2 V j d G l v b j E v d X N l c i 9 D a G F u Z 2 V k I F R 5 c G U u e 1 B y Z X Z p Z X c g Q 3 V z d G 9 t I F R o Z W 1 l L D g 0 f S Z x d W 9 0 O y w m c X V v d D t T Z W N 0 a W 9 u M S 9 1 c 2 V y L 0 N o Y W 5 n Z W Q g V H l w Z S 5 7 U H J l d m l l d y B M a W d o d G 5 p b m c s O D V 9 J n F 1 b 3 Q 7 L C Z x d W 9 0 O 1 N l Y 3 R p b 2 4 x L 3 V z Z X I v Q 2 h h b m d l Z C B U e X B l L n t Q c m 9 m a W x l I E l E L D g 2 f S Z x d W 9 0 O y w m c X V v d D t T Z W N 0 a W 9 u M S 9 1 c 2 V y L 0 N o Y W 5 n Z W Q g V H l w Z S 5 7 U m V j Z W l 2 Z S B O b y B O b 3 R p Z m l j Y X R p b 2 5 z I E F z I E F w c H J v d m V y L D g 3 f S Z x d W 9 0 O y w m c X V v d D t T Z W N 0 a W 9 u M S 9 1 c 2 V y L 0 N o Y W 5 n Z W Q g V H l w Z S 5 7 U m V j Z W l 2 Z S B O b 3 R p Z m l j Y X R p b 2 5 z I E F z I E R l b G V n Y X R l Z C B B c H B y b 3 Z l c i w 4 O H 0 m c X V v d D s s J n F 1 b 3 Q 7 U 2 V j d G l v b j E v d X N l c i 9 D a G F u Z 2 V k I F R 5 c G U u e 1 J l Y 2 9 y Z C B I b 2 1 l I F J l c 2 V y d m V k I F d U I F N o b 3 d u L D g 5 f S Z x d W 9 0 O y w m c X V v d D t T Z W N 0 a W 9 u M S 9 1 c 2 V y L 0 N o Y W 5 n Z W Q g V H l w Z S 5 7 U m V j b 3 J k I E h v b W U g U 2 V j d G l v b i B D b 2 x s Y X B z Z S B X V C B T a G 9 3 b i w 5 M H 0 m c X V v d D s s J n F 1 b 3 Q 7 U 2 V j d G l v b j E v d X N l c i 9 D a G F u Z 2 V k I F R 5 c G U u e 1 J l b W l u Z G V y I F N v d W 5 k I E 9 m Z i w 5 M X 0 m c X V v d D s s J n F 1 b 3 Q 7 U 2 V j d G l v b j E v d X N l c i 9 D a G F u Z 2 V k I F R 5 c G U u e 1 J l d m V y c 2 U g T 3 B l b i B B Y 3 R p d m l 0 a W V z I F Z p Z X c s O T J 9 J n F 1 b 3 Q 7 L C Z x d W 9 0 O 1 N l Y 3 R p b 2 4 x L 3 V z Z X I v Q 2 h h b m d l Z C B U e X B l L n t S b 2 x l I E l E L D k z f S Z x d W 9 0 O y w m c X V v d D t T Z W N 0 a W 9 u M S 9 1 c 2 V y L 0 N o Y W 5 n Z W Q g V H l w Z S 5 7 U 2 F s Z X N m b 3 J j Z S B D U k 0 g Q 2 9 u d G V u d C B V c 2 V y L D k 0 f S Z x d W 9 0 O y w m c X V v d D t T Z W N 0 a W 9 u M S 9 1 c 2 V y L 0 N o Y W 5 n Z W Q g V H l w Z S 5 7 U 0 F N T C B G Z W R l c m F 0 a W 9 u I E l E L D k 1 f S Z x d W 9 0 O y w m c X V v d D t T Z W N 0 a W 9 u M S 9 1 c 2 V y L 0 N o Y W 5 n Z W Q g V H l w Z S 5 7 U 2 V u Z C B M a X N 0 I E V t Y W l s I F R o c m 9 1 Z 2 g g R X h 0 Z X J u Y W w g U 2 V y d m l j Z S w 5 N n 0 m c X V v d D s s J n F 1 b 3 Q 7 U 2 V j d G l v b j E v d X N l c i 9 D a G F u Z 2 V k I F R 5 c G U u e 1 N l c n Z p Y 2 U g Q 2 x v d W Q g V X N l c i w 5 N 3 0 m c X V v d D s s J n F 1 b 3 Q 7 U 2 V j d G l v b j E v d X N l c i 9 D a G F u Z 2 V k I F R 5 c G U u e 1 N o b 3 c g Q 2 l 0 e S B U b y B F e H R l c m 5 h b C B V c 2 V y c y w 5 O H 0 m c X V v d D s s J n F 1 b 3 Q 7 U 2 V j d G l v b j E v d X N l c i 9 D a G F u Z 2 V k I F R 5 c G U u e 1 N o b 3 c g Q 2 l 0 e S B U b y B H d W V z d C B V c 2 V y c y w 5 O X 0 m c X V v d D s s J n F 1 b 3 Q 7 U 2 V j d G l v b j E v d X N l c i 9 D a G F u Z 2 V k I F R 5 c G U u e 1 N o b 3 c g Q 2 9 1 b n R y e S B U b y B F e H R l c m 5 h b C B V c 2 V y c y w x M D B 9 J n F 1 b 3 Q 7 L C Z x d W 9 0 O 1 N l Y 3 R p b 2 4 x L 3 V z Z X I v Q 2 h h b m d l Z C B U e X B l L n t T a G 9 3 I E N v d W 5 0 c n k g V G 8 g R 3 V l c 3 Q g V X N l c n M s M T A x f S Z x d W 9 0 O y w m c X V v d D t T Z W N 0 a W 9 u M S 9 1 c 2 V y L 0 N o Y W 5 n Z W Q g V H l w Z S 5 7 U 2 h v d y B F b W F p b C B U b y B F e H R l c m 5 h b C B V c 2 V y c y w x M D J 9 J n F 1 b 3 Q 7 L C Z x d W 9 0 O 1 N l Y 3 R p b 2 4 x L 3 V z Z X I v Q 2 h h b m d l Z C B U e X B l L n t T a G 9 3 I E V t Y W l s I F R v I E d 1 Z X N 0 I F V z Z X J z L D E w M 3 0 m c X V v d D s s J n F 1 b 3 Q 7 U 2 V j d G l v b j E v d X N l c i 9 D a G F u Z 2 V k I F R 5 c G U u e 1 N o b 3 c g Z X h 0 Z X J u Y W w g a W 5 k a W N h d G 9 y L D E w N H 0 m c X V v d D s s J n F 1 b 3 Q 7 U 2 V j d G l v b j E v d X N l c i 9 D a G F u Z 2 V k I F R 5 c G U u e 1 N o b 3 c g R m F 4 I F R v I E V 4 d G V y b m F s I F V z Z X J z L D E w N X 0 m c X V v d D s s J n F 1 b 3 Q 7 U 2 V j d G l v b j E v d X N l c i 9 D a G F u Z 2 V k I F R 5 c G U u e 1 N o b 3 c g R m F 4 I F R v I E d 1 Z X N 0 I F V z Z X J z L D E w N n 0 m c X V v d D s s J n F 1 b 3 Q 7 U 2 V j d G l v b j E v d X N l c i 9 D a G F u Z 2 V k I F R 5 c G U u e 1 N o b 3 c g T W F u Y W d l c i B U b y B F e H R l c m 5 h b C B V c 2 V y c y w x M D d 9 J n F 1 b 3 Q 7 L C Z x d W 9 0 O 1 N l Y 3 R p b 2 4 x L 3 V z Z X I v Q 2 h h b m d l Z C B U e X B l L n t T a G 9 3 I E 1 h b m F n Z X I g V G 8 g R 3 V l c 3 Q g V X N l c n M s M T A 4 f S Z x d W 9 0 O y w m c X V v d D t T Z W N 0 a W 9 u M S 9 1 c 2 V y L 0 N o Y W 5 n Z W Q g V H l w Z S 5 7 U 2 h v d y B N b 2 J p b G U g U G h v b m U g V G 8 g R X h 0 Z X J u Y W w g V X N l c n M s M T A 5 f S Z x d W 9 0 O y w m c X V v d D t T Z W N 0 a W 9 u M S 9 1 c 2 V y L 0 N o Y W 5 n Z W Q g V H l w Z S 5 7 U 2 h v d y B N b 2 J p b G U g U G h v b m U g V G 8 g R 3 V l c 3 Q g V X N l c n M s M T E w f S Z x d W 9 0 O y w m c X V v d D t T Z W N 0 a W 9 u M S 9 1 c 2 V y L 0 N o Y W 5 n Z W Q g V H l w Z S 5 7 U 2 h v d y B Q b 3 N 0 Y W w g Q 2 9 k Z S B U b y B F e H R l c m 5 h b C B V c 2 V y c y w x M T F 9 J n F 1 b 3 Q 7 L C Z x d W 9 0 O 1 N l Y 3 R p b 2 4 x L 3 V z Z X I v Q 2 h h b m d l Z C B U e X B l L n t T a G 9 3 I F B v c 3 R h b C B D b 2 R l I F R v I E d 1 Z X N 0 I F V z Z X J z L D E x M n 0 m c X V v d D s s J n F 1 b 3 Q 7 U 2 V j d G l v b j E v d X N l c i 9 D a G F u Z 2 V k I F R 5 c G U u e 1 N o b 3 c g U H J v Z m l s Z S B Q a W M g V G 8 g R 3 V l c 3 Q g V X N l c n M s M T E z f S Z x d W 9 0 O y w m c X V v d D t T Z W N 0 a W 9 u M S 9 1 c 2 V y L 0 N o Y W 5 n Z W Q g V H l w Z S 5 7 U 2 h v d y B T d G F 0 Z S B U b y B F e H R l c m 5 h b C B V c 2 V y c y w x M T R 9 J n F 1 b 3 Q 7 L C Z x d W 9 0 O 1 N l Y 3 R p b 2 4 x L 3 V z Z X I v Q 2 h h b m d l Z C B U e X B l L n t T a G 9 3 I F N 0 Y X R l I F R v I E d 1 Z X N 0 I F V z Z X J z L D E x N X 0 m c X V v d D s s J n F 1 b 3 Q 7 U 2 V j d G l v b j E v d X N l c i 9 D a G F u Z 2 V k I F R 5 c G U u e 1 N o b 3 c g U 3 R y Z W V 0 I E F k Z H J l c 3 M g V G 8 g R X h 0 Z X J u Y W w g V X N l c n M s M T E 2 f S Z x d W 9 0 O y w m c X V v d D t T Z W N 0 a W 9 u M S 9 1 c 2 V y L 0 N o Y W 5 n Z W Q g V H l w Z S 5 7 U 2 h v d y B T d H J l Z X Q g Q W R k c m V z c y B U b y B H d W V z d C B V c 2 V y c y w x M T d 9 J n F 1 b 3 Q 7 L C Z x d W 9 0 O 1 N l Y 3 R p b 2 4 x L 3 V z Z X I v Q 2 h h b m d l Z C B U e X B l L n t T a G 9 3 I F R p d G x l I F R v I E V 4 d G V y b m F s I F V z Z X J z L D E x O H 0 m c X V v d D s s J n F 1 b 3 Q 7 U 2 V j d G l v b j E v d X N l c i 9 D a G F u Z 2 V k I F R 5 c G U u e 1 N o b 3 c g V G l 0 b G U g V G 8 g R 3 V l c 3 Q g V X N l c n M s M T E 5 f S Z x d W 9 0 O y w m c X V v d D t T Z W N 0 a W 9 u M S 9 1 c 2 V y L 0 N o Y W 5 n Z W Q g V H l w Z S 5 7 U 2 h v d y B X b 3 J r I F B o b 2 5 l I F R v I E V 4 d G V y b m F s I F V z Z X J z L D E y M H 0 m c X V v d D s s J n F 1 b 3 Q 7 U 2 V j d G l v b j E v d X N l c i 9 D a G F u Z 2 V k I F R 5 c G U u e 1 N o b 3 c g V 2 9 y a y B Q a G 9 u Z S B U b y B H d W V z d C B V c 2 V y c y w x M j F 9 J n F 1 b 3 Q 7 L C Z x d W 9 0 O 1 N l Y 3 R p b 2 4 x L 3 V z Z X I v Q 2 h h b m d l Z C B U e X B l L n t T b 3 J 0 I E Z l Z W Q g Q n k g Q 2 9 t b W V u d C w x M j J 9 J n F 1 b 3 Q 7 L C Z x d W 9 0 O 1 N l Y 3 R p b 2 4 x L 3 V z Z X I v Q 2 h h b m d l Z C B U e X B l L n t T U k g g T 3 Z l c n J p Z G U g Q W N 0 a X Z p d G l l c y w x M j N 9 J n F 1 b 3 Q 7 L C Z x d W 9 0 O 1 N l Y 3 R p b 2 4 x L 3 V z Z X I v Q 2 h h b m d l Z C B U e X B l L n t T d G F 0 Z S 9 Q c m 9 2 a W 5 j Z S w x M j R 9 J n F 1 b 3 Q 7 L C Z x d W 9 0 O 1 N l Y 3 R p b 2 4 x L 3 V z Z X I v Q 2 h h b m d l Z C B U e X B l L n t T d G F 5 I E l u I F R v d W N o I F J l b W l u Z G V y L D E y N X 0 m c X V v d D s s J n F 1 b 3 Q 7 U 2 V j d G l v b j E v d X N l c i 9 D a G F u Z 2 V k I F R 5 c G U u e 1 N 0 c m V l d C w x M j Z 9 J n F 1 b 3 Q 7 L C Z x d W 9 0 O 1 N l Y 3 R p b 2 4 x L 3 V z Z X I v Q 2 h h b m d l Z C B U e X B l L n t T d X B w c m V z c y B F d m V u d C B T R l g g U m V t a W 5 k Z X J z L D E y N 3 0 m c X V v d D s s J n F 1 b 3 Q 7 U 2 V j d G l v b j E v d X N l c i 9 D a G F u Z 2 V k I F R 5 c G U u e 1 N 1 c H B y Z X N z I F R h c 2 s g U 0 Z Y I F J l b W l u Z G V y c y w x M j h 9 J n F 1 b 3 Q 7 L C Z x d W 9 0 O 1 N l Y 3 R p b 2 4 x L 3 V z Z X I v Q 2 h h b m d l Z C B U e X B l L n t T e X N 0 Z W 0 g T W 9 k c 3 R h b X A s M T I 5 f S Z x d W 9 0 O y w m c X V v d D t T Z W N 0 a W 9 u M S 9 1 c 2 V y L 0 N o Y W 5 n Z W Q g V H l w Z S 5 7 V G F z a y B S Z W 1 p b m R l c n M g Q 2 h l Y 2 t i b 3 g g R G V m Y X V s d C w x M z B 9 J n F 1 b 3 Q 7 L C Z x d W 9 0 O 1 N l Y 3 R p b 2 4 x L 3 V z Z X I v Q 2 h h b m d l Z C B U e X B l L n t V c 2 V y I E R l Y n V n I E 1 v Z G U g U H J l Z i w x M z F 9 J n F 1 b 3 Q 7 L C Z x d W 9 0 O 1 N l Y 3 R p b 2 4 x L 3 V z Z X I v Q 2 h h b m d l Z C B U e X B l L n t V c 2 V y I E l E L D E z M n 0 m c X V v d D s s J n F 1 b 3 Q 7 U 2 V j d G l v b j E v d X N l c i 9 D a G F u Z 2 V k I F R 5 c G U u e 1 V z Z X I g U G h v d G 8 g Y m F k Z 2 U g d G V 4 d C B v d m V y b G F 5 L D E z M 3 0 m c X V v d D s s J n F 1 b 3 Q 7 U 2 V j d G l v b j E v d X N l c i 9 D a G F u Z 2 V k I F R 5 c G U u e 1 V z Z X I g V H l w Z S w x M z R 9 J n F 1 b 3 Q 7 X S w m c X V v d D t S Z W x h d G l v b n N o a X B J b m Z v J n F 1 b 3 Q 7 O l t d f S I g L z 4 8 L 1 N 0 Y W J s Z U V u d H J p Z X M + P C 9 J d G V t P j x J d G V t P j x J d G V t T G 9 j Y X R p b 2 4 + P E l 0 Z W 1 U e X B l P k Z v c m 1 1 b G E 8 L 0 l 0 Z W 1 U e X B l P j x J d G V t U G F 0 a D 5 T Z W N 0 a W 9 u M S 9 h Y 2 N v d W 5 0 L 1 N v d X J j Z T w v S X R l b V B h d G g + P C 9 J d G V t T G 9 j Y X R p b 2 4 + P F N 0 Y W J s Z U V u d H J p Z X M g L z 4 8 L 0 l 0 Z W 0 + P E l 0 Z W 0 + P E l 0 Z W 1 M b 2 N h d G l v b j 4 8 S X R l b V R 5 c G U + R m 9 y b X V s Y T w v S X R l b V R 5 c G U + P E l 0 Z W 1 Q Y X R o P l N l Y 3 R p b 2 4 x L 2 F j Y 2 9 1 b n Q v Y W N j b 3 V u d F 9 U Y W J s Z T w v S X R l b V B h d G g + P C 9 J d G V t T G 9 j Y X R p b 2 4 + P F N 0 Y W J s Z U V u d H J p Z X M g L z 4 8 L 0 l 0 Z W 0 + P E l 0 Z W 0 + P E l 0 Z W 1 M b 2 N h d G l v b j 4 8 S X R l b V R 5 c G U + R m 9 y b X V s Y T w v S X R l b V R 5 c G U + P E l 0 Z W 1 Q Y X R o P l N l Y 3 R p b 2 4 x L 2 F j Y 2 9 1 b n Q v Q 2 h h b m d l Z C U y M F R 5 c G U 8 L 0 l 0 Z W 1 Q Y X R o P j w v S X R l b U x v Y 2 F 0 a W 9 u P j x T d G F i b G V F b n R y a W V z I C 8 + P C 9 J d G V t P j x J d G V t P j x J d G V t T G 9 j Y X R p b 2 4 + P E l 0 Z W 1 U e X B l P k Z v c m 1 1 b G E 8 L 0 l 0 Z W 1 U e X B l P j x J d G V t U G F 0 a D 5 T Z W N 0 a W 9 u M S 9 s Z W F k L 1 N v d X J j Z T w v S X R l b V B h d G g + P C 9 J d G V t T G 9 j Y X R p b 2 4 + P F N 0 Y W J s Z U V u d H J p Z X M g L z 4 8 L 0 l 0 Z W 0 + P E l 0 Z W 0 + P E l 0 Z W 1 M b 2 N h d G l v b j 4 8 S X R l b V R 5 c G U + R m 9 y b X V s Y T w v S X R l b V R 5 c G U + P E l 0 Z W 1 Q Y X R o P l N l Y 3 R p b 2 4 x L 2 x l Y W Q v b G V h Z F 9 U Y W J s Z T w v S X R l b V B h d G g + P C 9 J d G V t T G 9 j Y X R p b 2 4 + P F N 0 Y W J s Z U V u d H J p Z X M g L z 4 8 L 0 l 0 Z W 0 + P E l 0 Z W 0 + P E l 0 Z W 1 M b 2 N h d G l v b j 4 8 S X R l b V R 5 c G U + R m 9 y b X V s Y T w v S X R l b V R 5 c G U + P E l 0 Z W 1 Q Y X R o P l N l Y 3 R p b 2 4 x L 2 x l Y W Q v Q 2 h h b m d l Z C U y M F R 5 c G U 8 L 0 l 0 Z W 1 Q Y X R o P j w v S X R l b U x v Y 2 F 0 a W 9 u P j x T d G F i b G V F b n R y a W V z I C 8 + P C 9 J d G V t P j x J d G V t P j x J d G V t T G 9 j Y X R p b 2 4 + P E l 0 Z W 1 U e X B l P k Z v c m 1 1 b G E 8 L 0 l 0 Z W 1 U e X B l P j x J d G V t U G F 0 a D 5 T Z W N 0 a W 9 u M S 9 v c H B v c n R 1 b m l 0 e V 9 0 Y W J s Z S 9 T b 3 V y Y 2 U 8 L 0 l 0 Z W 1 Q Y X R o P j w v S X R l b U x v Y 2 F 0 a W 9 u P j x T d G F i b G V F b n R y a W V z I C 8 + P C 9 J d G V t P j x J d G V t P j x J d G V t T G 9 j Y X R p b 2 4 + P E l 0 Z W 1 U e X B l P k Z v c m 1 1 b G E 8 L 0 l 0 Z W 1 U e X B l P j x J d G V t U G F 0 a D 5 T Z W N 0 a W 9 u M S 9 v c H B v c n R 1 b m l 0 e V 9 0 Y W J s Z S 9 v c H B v c n R 1 b m l 0 e V 9 0 Y W J s Z V 9 U Y W J s Z T w v S X R l b V B h d G g + P C 9 J d G V t T G 9 j Y X R p b 2 4 + P F N 0 Y W J s Z U V u d H J p Z X M g L z 4 8 L 0 l 0 Z W 0 + P E l 0 Z W 0 + P E l 0 Z W 1 M b 2 N h d G l v b j 4 8 S X R l b V R 5 c G U + R m 9 y b X V s Y T w v S X R l b V R 5 c G U + P E l 0 Z W 1 Q Y X R o P l N l Y 3 R p b 2 4 x L 2 9 w c G 9 y d H V u a X R 5 X 3 R h Y m x l L 0 N o Y W 5 n Z W Q l M j B U e X B l P C 9 J d G V t U G F 0 a D 4 8 L 0 l 0 Z W 1 M b 2 N h d G l v b j 4 8 U 3 R h Y m x l R W 5 0 c m l l c y A v P j w v S X R l b T 4 8 S X R l b T 4 8 S X R l b U x v Y 2 F 0 a W 9 u P j x J d G V t V H l w Z T 5 G b 3 J t d W x h P C 9 J d G V t V H l w Z T 4 8 S X R l b V B h d G g + U 2 V j d G l v b j E v b 3 B w b 3 J 0 d W 5 p d H l f c H J v Z H V j d C 9 T b 3 V y Y 2 U 8 L 0 l 0 Z W 1 Q Y X R o P j w v S X R l b U x v Y 2 F 0 a W 9 u P j x T d G F i b G V F b n R y a W V z I C 8 + P C 9 J d G V t P j x J d G V t P j x J d G V t T G 9 j Y X R p b 2 4 + P E l 0 Z W 1 U e X B l P k Z v c m 1 1 b G E 8 L 0 l 0 Z W 1 U e X B l P j x J d G V t U G F 0 a D 5 T Z W N 0 a W 9 u M S 9 v c H B v c n R 1 b m l 0 e V 9 w c m 9 k d W N 0 L 2 9 w c G 9 y d H V u a X R 5 X 3 B y b 2 R 1 Y 3 R f V G F i b G U 8 L 0 l 0 Z W 1 Q Y X R o P j w v S X R l b U x v Y 2 F 0 a W 9 u P j x T d G F i b G V F b n R y a W V z I C 8 + P C 9 J d G V t P j x J d G V t P j x J d G V t T G 9 j Y X R p b 2 4 + P E l 0 Z W 1 U e X B l P k Z v c m 1 1 b G E 8 L 0 l 0 Z W 1 U e X B l P j x J d G V t U G F 0 a D 5 T Z W N 0 a W 9 u M S 9 v c H B v c n R 1 b m l 0 e V 9 w c m 9 k d W N 0 L 0 N o Y W 5 n Z W Q l M j B U e X B l P C 9 J d G V t U G F 0 a D 4 8 L 0 l 0 Z W 1 M b 2 N h d G l v b j 4 8 U 3 R h Y m x l R W 5 0 c m l l c y A v P j w v S X R l b T 4 8 S X R l b T 4 8 S X R l b U x v Y 2 F 0 a W 9 u P j x J d G V t V H l w Z T 5 G b 3 J t d W x h P C 9 J d G V t V H l w Z T 4 8 S X R l b V B h d G g + U 2 V j d G l v b j E v d X N l c i 9 T b 3 V y Y 2 U 8 L 0 l 0 Z W 1 Q Y X R o P j w v S X R l b U x v Y 2 F 0 a W 9 u P j x T d G F i b G V F b n R y a W V z I C 8 + P C 9 J d G V t P j x J d G V t P j x J d G V t T G 9 j Y X R p b 2 4 + P E l 0 Z W 1 U e X B l P k Z v c m 1 1 b G E 8 L 0 l 0 Z W 1 U e X B l P j x J d G V t U G F 0 a D 5 T Z W N 0 a W 9 u M S 9 1 c 2 V y L 3 V z Z X J f V G F i b G U 8 L 0 l 0 Z W 1 Q Y X R o P j w v S X R l b U x v Y 2 F 0 a W 9 u P j x T d G F i b G V F b n R y a W V z I C 8 + P C 9 J d G V t P j x J d G V t P j x J d G V t T G 9 j Y X R p b 2 4 + P E l 0 Z W 1 U e X B l P k Z v c m 1 1 b G E 8 L 0 l 0 Z W 1 U e X B l P j x J d G V t U G F 0 a D 5 T Z W N 0 a W 9 u M S 9 1 c 2 V y L 0 N o Y W 5 n Z W Q l M j B U e X B l 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E l 0 Z W 0 + P E l 0 Z W 1 M b 2 N h d G l v b j 4 8 S X R l b V R 5 c G U + R m 9 y b X V s Y T w v S X R l b V R 5 c G U + P E l 0 Z W 1 Q Y X R o P l N l Y 3 R p b 2 4 x L 2 9 w c G 9 y d H V u a X R 5 X 3 R h Y m x l L 0 F k Z G V k J T I w S W 5 k Z X g 8 L 0 l 0 Z W 1 Q Y X R o P j w v S X R l b U x v Y 2 F 0 a W 9 u P j x T d G F i b G V F b n R y a W V z I C 8 + P C 9 J d G V t P j x J d G V t P j x J d G V t T G 9 j Y X R p b 2 4 + P E l 0 Z W 1 U e X B l P k Z v c m 1 1 b G E 8 L 0 l 0 Z W 1 U e X B l P j x J d G V t U G F 0 a D 5 T Z W N 0 a W 9 u M S 9 v c H B v c n R 1 b m l 0 e V 9 0 Y W J s Z S 9 S Z W 1 v d m V k J T I w Q 2 9 s d W 1 u c z w v S X R l b V B h d G g + P C 9 J d G V t T G 9 j Y X R p b 2 4 + P F N 0 Y W J s Z U V u d H J p Z X M g L z 4 8 L 0 l 0 Z W 0 + P E l 0 Z W 0 + P E l 0 Z W 1 M b 2 N h d G l v b j 4 8 S X R l b V R 5 c G U + R m 9 y b X V s Y T w v S X R l b V R 5 c G U + P E l 0 Z W 1 Q Y X R o P l N l Y 3 R p b 2 4 x L 2 9 w c G 9 y d H V u a X R 5 X 3 R h Y m x l L 0 R 1 c G x p Y 2 F 0 Z W Q l M j B D b 2 x 1 b W 4 8 L 0 l 0 Z W 1 Q Y X R o P j w v S X R l b U x v Y 2 F 0 a W 9 u P j x T d G F i b G V F b n R y a W V z I C 8 + P C 9 J d G V t P j x J d G V t P j x J d G V t T G 9 j Y X R p b 2 4 + P E l 0 Z W 1 U e X B l P k Z v c m 1 1 b G E 8 L 0 l 0 Z W 1 U e X B l P j x J d G V t U G F 0 a D 5 T Z W N 0 a W 9 u M S 9 v c H B v c n R 1 b m l 0 e V 9 0 Y W J s Z S 9 S Z W 1 v d m V k J T I w Q 2 9 s d W 1 u c z E 8 L 0 l 0 Z W 1 Q Y X R o P j w v S X R l b U x v Y 2 F 0 a W 9 u P j x T d G F i b G V F b n R y a W V z I C 8 + P C 9 J d G V t P j x J d G V t P j x J d G V t T G 9 j Y X R p b 2 4 + P E l 0 Z W 1 U e X B l P k Z v c m 1 1 b G E 8 L 0 l 0 Z W 1 U e X B l P j x J d G V t U G F 0 a D 5 T Z W N 0 a W 9 u M S 9 v c H B v c n R 1 b m l 0 e V 9 0 Y W J s Z S 9 E d X B s a W N h d G V k J T I w Q 2 9 s d W 1 u M T w v S X R l b V B h d G g + P C 9 J d G V t T G 9 j Y X R p b 2 4 + P F N 0 Y W J s Z U V u d H J p Z X M g L z 4 8 L 0 l 0 Z W 0 + P E l 0 Z W 0 + P E l 0 Z W 1 M b 2 N h d G l v b j 4 8 S X R l b V R 5 c G U + R m 9 y b X V s Y T w v S X R l b V R 5 c G U + P E l 0 Z W 1 Q Y X R o P l N l Y 3 R p b 2 4 x L 2 9 w c G 9 y d H V u a X R 5 X 3 R h Y m x l L 0 N o Y W 5 n Z W Q l M j B U e X B l M T w v S X R l b V B h d G g + P C 9 J d G V t T G 9 j Y X R p b 2 4 + P F N 0 Y W J s Z U V u d H J p Z X M g L z 4 8 L 0 l 0 Z W 0 + P E l 0 Z W 0 + P E l 0 Z W 1 M b 2 N h d G l v b j 4 8 S X R l b V R 5 c G U + R m 9 y b X V s Y T w v S X R l b V R 5 c G U + P E l 0 Z W 1 Q Y X R o P l N l Y 3 R p b 2 4 x L 2 9 w c G 9 y d H V u a X R 5 X 3 R h Y m x l L 1 J l b W 9 2 Z W Q l M j B D b 2 x 1 b W 5 z M j w v S X R l b V B h d G g + P C 9 J d G V t T G 9 j Y X R p b 2 4 + P F N 0 Y W J s Z U V u d H J p Z X M g L z 4 8 L 0 l 0 Z W 0 + P E l 0 Z W 0 + P E l 0 Z W 1 M b 2 N h d G l v b j 4 8 S X R l b V R 5 c G U + R m 9 y b X V s Y T w v S X R l b V R 5 c G U + P E l 0 Z W 1 Q Y X R o P l N l Y 3 R p b 2 4 x L 2 9 w c G 9 y d H V u a X R 5 X 3 R h Y m x l L 0 R 1 c G x p Y 2 F 0 Z W Q l M j B D b 2 x 1 b W 4 y P C 9 J d G V t U G F 0 a D 4 8 L 0 l 0 Z W 1 M b 2 N h d G l v b j 4 8 U 3 R h Y m x l R W 5 0 c m l l c y A v P j w v S X R l b T 4 8 S X R l b T 4 8 S X R l b U x v Y 2 F 0 a W 9 u P j x J d G V t V H l w Z T 5 G b 3 J t d W x h P C 9 J d G V t V H l w Z T 4 8 S X R l b V B h d G g + U 2 V j d G l v b j E v b 3 B w b 3 J 0 d W 5 p d H l f d G F i b G U v U m V t b 3 Z l Z C U y M E N v b H V t b n M z P C 9 J d G V t U G F 0 a D 4 8 L 0 l 0 Z W 1 M b 2 N h d G l v b j 4 8 U 3 R h Y m x l R W 5 0 c m l l c y A v P j w v S X R l b T 4 8 L 0 l 0 Z W 1 z P j w v T G 9 j Y W x Q Y W N r Y W d l T W V 0 Y W R h d G F G a W x l P h Y A A A B Q S w U G A A A A A A A A A A A A A A A A A A A A A A A A J g E A A A E A A A D Q j J 3 f A R X R E Y x 6 A M B P w p f r A Q A A A M V i 5 j z 4 d n t G q Q w Z 4 W O l 7 Y o A A A A A A g A A A A A A E G Y A A A A B A A A g A A A A V + n H W F L I V P h 7 8 a h 8 / V C L j a I C g A h B c W H y v H X e 0 P W B h F g A A A A A D o A A A A A C A A A g A A A A E F J 9 M u 9 a N a d T u G P n H I t 3 H Y o 0 z M p z T L r G Y V b l K g r f 1 l x Q A A A A Q h i Y T C J u r 0 n Z c d v J D + Y 9 B c i J Q Z u U S W 4 u z + A A b U m t J s A C 0 7 E S o k J 7 Z j t W B 8 b P / f x 1 1 q Z D y C G v W I n v 9 E 1 t 7 M r 4 Y 7 n 8 M T / R X c W u n L y Q 1 D Y 8 x s R A A A A A f / y b B E d P m 4 S b c n H o z r C U 7 5 9 w / F Z a T 0 v 6 B D A l 2 K z e v O Q R W Q D u h a R k / p q R B u r / K l l W J L m o C j U C u R c F J N 5 Z v p i P f g = = < / D a t a M a s h u p > 
</file>

<file path=customXml/item6.xml>��< ? x m l   v e r s i o n = " 1 . 0 "   e n c o d i n g = " U T F - 1 6 " ? > < G e m i n i   x m l n s = " h t t p : / / g e m i n i / p i v o t c u s t o m i z a t i o n / C l i e n t W i n d o w X M L " > < C u s t o m C o n t e n t > < ! [ C D A T A [ a c c o u n t _ 8 4 c 8 7 b 6 9 - 3 8 9 2 - 4 2 8 3 - 8 f c 3 - 4 1 2 f 0 3 3 f 8 1 1 c ] ] > < / C u s t o m C o n t e n t > < / G e m i n i > 
</file>

<file path=customXml/item7.xml>��< ? x m l   v e r s i o n = " 1 . 0 "   e n c o d i n g = " U T F - 1 6 " ? > < G e m i n i   x m l n s = " h t t p : / / g e m i n i / p i v o t c u s t o m i z a t i o n / M a n u a l C a l c M o d e " > < C u s t o m C o n t e n t > < ! [ C D A T A [ F a l s e ] ] > < / C u s t o m C o n t e n t > < / G e m i n i > 
</file>

<file path=customXml/item8.xml>��< ? x m l   v e r s i o n = " 1 . 0 "   e n c o d i n g = " U T F - 1 6 " ? > < G e m i n i   x m l n s = " h t t p : / / g e m i n i / p i v o t c u s t o m i z a t i o n / S h o w H i d d e n " > < C u s t o m C o n t e n t > < ! [ C D A T A [ T r u e ] ] > < / 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 T a g s \ T a b l e s \ & l t ; T a b l e s \ a c c o u n t & g t ; < / K e y > < / D i a g r a m O b j e c t K e y > < D i a g r a m O b j e c t K e y > < K e y > D y n a m i c   T a g s \ T a b l e s \ & l t ; T a b l e s \ l e a d & g t ; < / K e y > < / D i a g r a m O b j e c t K e y > < D i a g r a m O b j e c t K e y > < K e y > D y n a m i c   T a g s \ T a b l e s \ & l t ; T a b l e s \ o p p o r t u n i t y _ t a b l e & g t ; < / K e y > < / D i a g r a m O b j e c t K e y > < D i a g r a m O b j e c t K e y > < K e y > D y n a m i c   T a g s \ T a b l e s \ & l t ; T a b l e s \ o p p o r t u n i t y _ p r o d u c t & g t ; < / K e y > < / D i a g r a m O b j e c t K e y > < D i a g r a m O b j e c t K e y > < K e y > D y n a m i c   T a g s \ T a b l e s \ & l t ; T a b l e s \ u s e r & g t ; < / K e y > < / D i a g r a m O b j e c t K e y > < D i a g r a m O b j e c t K e y > < K e y > T a b l e s \ a c c o u n t < / K e y > < / D i a g r a m O b j e c t K e y > < D i a g r a m O b j e c t K e y > < K e y > T a b l e s \ a c c o u n t \ C o l u m n s \ A c c o u n t   F a x < / K e y > < / D i a g r a m O b j e c t K e y > < D i a g r a m O b j e c t K e y > < K e y > T a b l e s \ a c c o u n t \ C o l u m n s \ A c c o u n t   I D < / K e y > < / D i a g r a m O b j e c t K e y > < D i a g r a m O b j e c t K e y > < K e y > T a b l e s \ a c c o u n t \ C o l u m n s \ A c c o u n t   N a m e < / K e y > < / D i a g r a m O b j e c t K e y > < D i a g r a m O b j e c t K e y > < K e y > T a b l e s \ a c c o u n t \ C o l u m n s \ A c c o u n t   N u m b e r < / K e y > < / D i a g r a m O b j e c t K e y > < D i a g r a m O b j e c t K e y > < K e y > T a b l e s \ a c c o u n t \ C o l u m n s \ A c c o u n t   R a t i n g < / K e y > < / D i a g r a m O b j e c t K e y > < D i a g r a m O b j e c t K e y > < K e y > T a b l e s \ a c c o u n t \ C o l u m n s \ A c c o u n t   S i t e < / K e y > < / D i a g r a m O b j e c t K e y > < D i a g r a m O b j e c t K e y > < K e y > T a b l e s \ a c c o u n t \ C o l u m n s \ A c c o u n t   T y p e < / K e y > < / D i a g r a m O b j e c t K e y > < D i a g r a m O b j e c t K e y > < K e y > T a b l e s \ a c c o u n t \ C o l u m n s \ A p p l i c a t i o n < / K e y > < / D i a g r a m O b j e c t K e y > < D i a g r a m O b j e c t K e y > < K e y > T a b l e s \ a c c o u n t \ C o l u m n s \ B i l l i n g   C i t y < / K e y > < / D i a g r a m O b j e c t K e y > < D i a g r a m O b j e c t K e y > < K e y > T a b l e s \ a c c o u n t \ C o l u m n s \ B i l l i n g   C o u n t r y < / K e y > < / D i a g r a m O b j e c t K e y > < D i a g r a m O b j e c t K e y > < K e y > T a b l e s \ a c c o u n t \ C o l u m n s \ B i l l i n g   S t a t e / P r o v i n c e < / K e y > < / D i a g r a m O b j e c t K e y > < D i a g r a m O b j e c t K e y > < K e y > T a b l e s \ a c c o u n t \ C o l u m n s \ C r e a t e   i n   Z e n d e s k < / K e y > < / D i a g r a m O b j e c t K e y > < D i a g r a m O b j e c t K e y > < K e y > T a b l e s \ a c c o u n t \ C o l u m n s \ C r e a t e d   B y   I D < / K e y > < / D i a g r a m O b j e c t K e y > < D i a g r a m O b j e c t K e y > < K e y > T a b l e s \ a c c o u n t \ C o l u m n s \ C r e a t e d   D a t e < / K e y > < / D i a g r a m O b j e c t K e y > < D i a g r a m O b j e c t K e y > < K e y > T a b l e s \ a c c o u n t \ C o l u m n s \ C r e a t e d   U p d a t e d   F l a g < / K e y > < / D i a g r a m O b j e c t K e y > < D i a g r a m O b j e c t K e y > < K e y > T a b l e s \ a c c o u n t \ C o l u m n s \ D e l e t e d < / K e y > < / D i a g r a m O b j e c t K e y > < D i a g r a m O b j e c t K e y > < K e y > T a b l e s \ a c c o u n t \ C o l u m n s \ D o m a i n   M a p p i n g < / K e y > < / D i a g r a m O b j e c t K e y > < D i a g r a m O b j e c t K e y > < K e y > T a b l e s \ a c c o u n t \ C o l u m n s \ I n d u s t r y < / K e y > < / D i a g r a m O b j e c t K e y > < D i a g r a m O b j e c t K e y > < K e y > T a b l e s \ a c c o u n t \ C o l u m n s \ I s   D e m o   C e n t e r < / K e y > < / D i a g r a m O b j e c t K e y > < D i a g r a m O b j e c t K e y > < K e y > T a b l e s \ a c c o u n t \ C o l u m n s \ L a s t   A c t i v i t y < / K e y > < / D i a g r a m O b j e c t K e y > < D i a g r a m O b j e c t K e y > < K e y > T a b l e s \ a c c o u n t \ C o l u m n s \ L a s t   M o d i f i e d   B y   I D < / K e y > < / D i a g r a m O b j e c t K e y > < D i a g r a m O b j e c t K e y > < K e y > T a b l e s \ a c c o u n t \ C o l u m n s \ L a s t   M o d i f i e d   D a t e < / K e y > < / D i a g r a m O b j e c t K e y > < D i a g r a m O b j e c t K e y > < K e y > T a b l e s \ a c c o u n t \ C o l u m n s \ L e a d   T y p e < / K e y > < / D i a g r a m O b j e c t K e y > < D i a g r a m O b j e c t K e y > < K e y > T a b l e s \ a c c o u n t \ C o l u m n s \ L i f e   S c i e n c e   K e y A c c o u n t < / K e y > < / D i a g r a m O b j e c t K e y > < D i a g r a m O b j e c t K e y > < K e y > T a b l e s \ a c c o u n t \ C o l u m n s \ O w n e r   I D < / K e y > < / D i a g r a m O b j e c t K e y > < D i a g r a m O b j e c t K e y > < K e y > T a b l e s \ a c c o u n t \ C o l u m n s \ O w n e r s h i p < / K e y > < / D i a g r a m O b j e c t K e y > < D i a g r a m O b j e c t K e y > < K e y > T a b l e s \ a c c o u n t \ C o l u m n s \ P a r e n t   A c c o u n t   I D < / K e y > < / D i a g r a m O b j e c t K e y > < D i a g r a m O b j e c t K e y > < K e y > T a b l e s \ a c c o u n t \ C o l u m n s \ R e c o r d   T y p e   I D < / K e y > < / D i a g r a m O b j e c t K e y > < D i a g r a m O b j e c t K e y > < K e y > T a b l e s \ a c c o u n t \ C o l u m n s \ S h i p p i n g   C i t y < / K e y > < / D i a g r a m O b j e c t K e y > < D i a g r a m O b j e c t K e y > < K e y > T a b l e s \ a c c o u n t \ C o l u m n s \ S h i p p i n g   C o u n t r y < / K e y > < / D i a g r a m O b j e c t K e y > < D i a g r a m O b j e c t K e y > < K e y > T a b l e s \ a c c o u n t \ C o l u m n s \ S h i p p i n g   S t a t e / P r o v i n c e < / K e y > < / D i a g r a m O b j e c t K e y > < D i a g r a m O b j e c t K e y > < K e y > T a b l e s \ a c c o u n t \ C o l u m n s \ S h i p p i n g   Z i p / P o s t a l   C o d e < / K e y > < / D i a g r a m O b j e c t K e y > < D i a g r a m O b j e c t K e y > < K e y > T a b l e s \ a c c o u n t \ C o l u m n s \ S y s t e m   M o d s t a m p < / K e y > < / D i a g r a m O b j e c t K e y > < D i a g r a m O b j e c t K e y > < K e y > T a b l e s \ a c c o u n t \ C o l u m n s \ Z e n d e s k   O r g a n i z a t i o n   I d < / K e y > < / D i a g r a m O b j e c t K e y > < D i a g r a m O b j e c t K e y > < K e y > T a b l e s \ a c c o u n t \ C o l u m n s \ Z e n d e s k   O u t o f S y n c < / K e y > < / D i a g r a m O b j e c t K e y > < D i a g r a m O b j e c t K e y > < K e y > T a b l e s \ a c c o u n t \ C o l u m n s \ A n n u a l   R e v e n u e < / K e y > < / D i a g r a m O b j e c t K e y > < D i a g r a m O b j e c t K e y > < K e y > T a b l e s \ a c c o u n t \ C o l u m n s \ E m p l o y e e s < / K e y > < / D i a g r a m O b j e c t K e y > < D i a g r a m O b j e c t K e y > < K e y > T a b l e s \ a c c o u n t \ C o l u m n s \ S h i p p i n g   L o n g i t u d e < / K e y > < / D i a g r a m O b j e c t K e y > < D i a g r a m O b j e c t K e y > < K e y > T a b l e s \ l e a d < / K e y > < / D i a g r a m O b j e c t K e y > < D i a g r a m O b j e c t K e y > < K e y > T a b l e s \ l e a d \ C o l u m n s \ A l y s s a   h a s   b e e n   N o t i f i e d < / K e y > < / D i a g r a m O b j e c t K e y > < D i a g r a m O b j e c t K e y > < K e y > T a b l e s \ l e a d \ C o l u m n s \ A u t o   C o n v e r t   A l l   L e a d s   F r o m   T h i s   C o m p a n y < / K e y > < / D i a g r a m O b j e c t K e y > < D i a g r a m O b j e c t K e y > < K e y > T a b l e s \ l e a d \ C o l u m n s \ B i o   R e a c t o r s   u s e d < / K e y > < / D i a g r a m O b j e c t K e y > < D i a g r a m O b j e c t K e y > < K e y > T a b l e s \ l e a d \ C o l u m n s \ C e l l   C u l t u r e   M e d i a < / K e y > < / D i a g r a m O b j e c t K e y > < D i a g r a m O b j e c t K e y > < K e y > T a b l e s \ l e a d \ C o l u m n s \ C e l l   T y p e < / K e y > < / D i a g r a m O b j e c t K e y > < D i a g r a m O b j e c t K e y > < K e y > T a b l e s \ l e a d \ C o l u m n s \ C i t y < / K e y > < / D i a g r a m O b j e c t K e y > < D i a g r a m O b j e c t K e y > < K e y > T a b l e s \ l e a d \ C o l u m n s \ C o m p a n i o n   L e a d < / K e y > < / D i a g r a m O b j e c t K e y > < D i a g r a m O b j e c t K e y > < K e y > T a b l e s \ l e a d \ C o l u m n s \ C o n v e r t e d < / K e y > < / D i a g r a m O b j e c t K e y > < D i a g r a m O b j e c t K e y > < K e y > T a b l e s \ l e a d \ C o l u m n s \ C o n v e r t e d   A c c o u n t   I D < / K e y > < / D i a g r a m O b j e c t K e y > < D i a g r a m O b j e c t K e y > < K e y > T a b l e s \ l e a d \ C o l u m n s \ C o n v e r t e d   O p p o r t u n i t y   I D < / K e y > < / D i a g r a m O b j e c t K e y > < D i a g r a m O b j e c t K e y > < K e y > T a b l e s \ l e a d \ C o l u m n s \ C o u n t r y < / K e y > < / D i a g r a m O b j e c t K e y > < D i a g r a m O b j e c t K e y > < K e y > T a b l e s \ l e a d \ C o l u m n s \ C r e a t e   i n   Z e n d e s k < / K e y > < / D i a g r a m O b j e c t K e y > < D i a g r a m O b j e c t K e y > < K e y > T a b l e s \ l e a d \ C o l u m n s \ C r e a t e d   B y   e C o n t a c t s < / K e y > < / D i a g r a m O b j e c t K e y > < D i a g r a m O b j e c t K e y > < K e y > T a b l e s \ l e a d \ C o l u m n s \ C r e a t e d   D a t e < / K e y > < / D i a g r a m O b j e c t K e y > < D i a g r a m O b j e c t K e y > < K e y > T a b l e s \ l e a d \ C o l u m n s \ D e a d   R e a s o n < / K e y > < / D i a g r a m O b j e c t K e y > < D i a g r a m O b j e c t K e y > < K e y > T a b l e s \ l e a d \ C o l u m n s \ E m a i l   O p t   O u t < / K e y > < / D i a g r a m O b j e c t K e y > < D i a g r a m O b j e c t K e y > < K e y > T a b l e s \ l e a d \ C o l u m n s \ G o o g l e   A n a l y t i c s   C a m p a i g n < / K e y > < / D i a g r a m O b j e c t K e y > < D i a g r a m O b j e c t K e y > < K e y > T a b l e s \ l e a d \ C o l u m n s \ I n d u s t r y < / K e y > < / D i a g r a m O b j e c t K e y > < D i a g r a m O b j e c t K e y > < K e y > T a b l e s \ l e a d \ C o l u m n s \ i s C r e a t e d U p d a t e d F l a g < / K e y > < / D i a g r a m O b j e c t K e y > < D i a g r a m O b j e c t K e y > < K e y > T a b l e s \ l e a d \ C o l u m n s \ K e y   A c c o u n t < / K e y > < / D i a g r a m O b j e c t K e y > < D i a g r a m O b j e c t K e y > < K e y > T a b l e s \ l e a d \ C o l u m n s \ L a s t   S t a t u s   C h a n g e < / K e y > < / D i a g r a m O b j e c t K e y > < D i a g r a m O b j e c t K e y > < K e y > T a b l e s \ l e a d \ C o l u m n s \ L e a d   A p p l i c a t i o n < / K e y > < / D i a g r a m O b j e c t K e y > < D i a g r a m O b j e c t K e y > < K e y > T a b l e s \ l e a d \ C o l u m n s \ L e a d   I D < / K e y > < / D i a g r a m O b j e c t K e y > < D i a g r a m O b j e c t K e y > < K e y > T a b l e s \ l e a d \ C o l u m n s \ L e a d   S o u r c e < / K e y > < / D i a g r a m O b j e c t K e y > < D i a g r a m O b j e c t K e y > < K e y > T a b l e s \ l e a d \ C o l u m n s \ L e a d   S t a t u s   a t   C o n v e r s i o n < / K e y > < / D i a g r a m O b j e c t K e y > < D i a g r a m O b j e c t K e y > < K e y > T a b l e s \ l e a d \ C o l u m n s \ L e a d   S t a t u s   A u t o m a t i o n   O v e r r i d e < / K e y > < / D i a g r a m O b j e c t K e y > < D i a g r a m O b j e c t K e y > < K e y > T a b l e s \ l e a d \ C o l u m n s \ L e a d   T y p e < / K e y > < / D i a g r a m O b j e c t K e y > < D i a g r a m O b j e c t K e y > < K e y > T a b l e s \ l e a d \ C o l u m n s \ L e a d C o n S o u r c e < / K e y > < / D i a g r a m O b j e c t K e y > < D i a g r a m O b j e c t K e y > < K e y > T a b l e s \ l e a d \ C o l u m n s \ L e a d R e c o r d T y p e < / K e y > < / D i a g r a m O b j e c t K e y > < D i a g r a m O b j e c t K e y > < K e y > T a b l e s \ l e a d \ C o l u m n s \ L S   T e a m   N o t i f i e d < / K e y > < / D i a g r a m O b j e c t K e y > < D i a g r a m O b j e c t K e y > < K e y > T a b l e s \ l e a d \ C o l u m n s \ M a r k e t i n g   S e g m e n t a t i o n < / K e y > < / D i a g r a m O b j e c t K e y > < D i a g r a m O b j e c t K e y > < K e y > T a b l e s \ l e a d \ C o l u m n s \ M a s s   S p e c   M a n u f a c t u r e r < / K e y > < / D i a g r a m O b j e c t K e y > < D i a g r a m O b j e c t K e y > < K e y > T a b l e s \ l e a d \ C o l u m n s \ M a s s   S p e c   T y p e < / K e y > < / D i a g r a m O b j e c t K e y > < D i a g r a m O b j e c t K e y > < K e y > T a b l e s \ l e a d \ C o l u m n s \ M e d i a   P r o v i d e r < / K e y > < / D i a g r a m O b j e c t K e y > < D i a g r a m O b j e c t K e y > < K e y > T a b l e s \ l e a d \ C o l u m n s \ N e e d s   S c o r e   S y n c e d < / K e y > < / D i a g r a m O b j e c t K e y > < D i a g r a m O b j e c t K e y > < K e y > T a b l e s \ l e a d \ C o l u m n s \ N e x t _ S t e p _ _ c   ( L e a d s ) < / K e y > < / D i a g r a m O b j e c t K e y > < D i a g r a m O b j e c t K e y > < K e y > T a b l e s \ l e a d \ C o l u m n s \ O p t e d   O u t   o f   E m a i l < / K e y > < / D i a g r a m O b j e c t K e y > < D i a g r a m O b j e c t K e y > < K e y > T a b l e s \ l e a d \ C o l u m n s \ O t h e r   D e a d   R e a s o n < / K e y > < / D i a g r a m O b j e c t K e y > < D i a g r a m O b j e c t K e y > < K e y > T a b l e s \ l e a d \ C o l u m n s \ O t h e r   M a s s   S p e c   T y p e < / K e y > < / D i a g r a m O b j e c t K e y > < D i a g r a m O b j e c t K e y > < K e y > T a b l e s \ l e a d \ C o l u m n s \ O t h e r   R e s e a r c h   A r e a < / K e y > < / D i a g r a m O b j e c t K e y > < D i a g r a m O b j e c t K e y > < K e y > T a b l e s \ l e a d \ C o l u m n s \ P a r d o t   C o n v e r s i o n   D a t e < / K e y > < / D i a g r a m O b j e c t K e y > < D i a g r a m O b j e c t K e y > < K e y > T a b l e s \ l e a d \ C o l u m n s \ P a r d o t   C o n v e r s i o n   O b j e c t   T y p e < / K e y > < / D i a g r a m O b j e c t K e y > < D i a g r a m O b j e c t K e y > < K e y > T a b l e s \ l e a d \ C o l u m n s \ P a r d o t   C r e a t e d   D a t e < / K e y > < / D i a g r a m O b j e c t K e y > < D i a g r a m O b j e c t K e y > < K e y > T a b l e s \ l e a d \ C o l u m n s \ P a r d o t   F i r s t   A c t i v i t y < / K e y > < / D i a g r a m O b j e c t K e y > < D i a g r a m O b j e c t K e y > < K e y > T a b l e s \ l e a d \ C o l u m n s \ P a r d o t   F i r s t   R e f e r r e r   Q u e r y < / K e y > < / D i a g r a m O b j e c t K e y > < D i a g r a m O b j e c t K e y > < K e y > T a b l e s \ l e a d \ C o l u m n s \ P a r d o t   F i r s t   R e f e r r e r   T y p e < / K e y > < / D i a g r a m O b j e c t K e y > < D i a g r a m O b j e c t K e y > < K e y > T a b l e s \ l e a d \ C o l u m n s \ P a r d o t   G r a d e < / K e y > < / D i a g r a m O b j e c t K e y > < D i a g r a m O b j e c t K e y > < K e y > T a b l e s \ l e a d \ C o l u m n s \ P a r d o t   H a r d   B o u n c e d < / K e y > < / D i a g r a m O b j e c t K e y > < D i a g r a m O b j e c t K e y > < K e y > T a b l e s \ l e a d \ C o l u m n s \ P a r d o t   L a s t   A c t i v i t y < / K e y > < / D i a g r a m O b j e c t K e y > < D i a g r a m O b j e c t K e y > < K e y > T a b l e s \ l e a d \ C o l u m n s \ P a r d o t   L a s t   S c o r e d   A t < / K e y > < / D i a g r a m O b j e c t K e y > < D i a g r a m O b j e c t K e y > < K e y > T a b l e s \ l e a d \ C o l u m n s \ P r e - A c t - o n   W o r k i n g   L e a d < / K e y > < / D i a g r a m O b j e c t K e y > < D i a g r a m O b j e c t K e y > < K e y > T a b l e s \ l e a d \ C o l u m n s \ P r i m a r y   A p p l i c a t i o n < / K e y > < / D i a g r a m O b j e c t K e y > < D i a g r a m O b j e c t K e y > < K e y > T a b l e s \ l e a d \ C o l u m n s \ P r o d u c t   C a t e g o r y < / K e y > < / D i a g r a m O b j e c t K e y > < D i a g r a m O b j e c t K e y > < K e y > T a b l e s \ l e a d \ C o l u m n s \ R e c o r d   T y p e   I D < / K e y > < / D i a g r a m O b j e c t K e y > < D i a g r a m O b j e c t K e y > < K e y > T a b l e s \ l e a d \ C o l u m n s \ R e s e a r c h   A r e a < / K e y > < / D i a g r a m O b j e c t K e y > < D i a g r a m O b j e c t K e y > < K e y > T a b l e s \ l e a d \ C o l u m n s \ S e c o n d a r y   A p p l i c a t i o n < / K e y > < / D i a g r a m O b j e c t K e y > < D i a g r a m O b j e c t K e y > < K e y > T a b l e s \ l e a d \ C o l u m n s \ S S   T e a m   N o t i f i e d < / K e y > < / D i a g r a m O b j e c t K e y > < D i a g r a m O b j e c t K e y > < K e y > T a b l e s \ l e a d \ C o l u m n s \ S t a t e / P r o v i n c e < / K e y > < / D i a g r a m O b j e c t K e y > < D i a g r a m O b j e c t K e y > < K e y > T a b l e s \ l e a d \ C o l u m n s \ S t a t u s < / K e y > < / D i a g r a m O b j e c t K e y > < D i a g r a m O b j e c t K e y > < K e y > T a b l e s \ l e a d \ C o l u m n s \ S t a t u s   ( S i m p l i f i e d ) < / K e y > < / D i a g r a m O b j e c t K e y > < D i a g r a m O b j e c t K e y > < K e y > T a b l e s \ l e a d \ C o l u m n s \ T r a i n e d < / K e y > < / D i a g r a m O b j e c t K e y > < D i a g r a m O b j e c t K e y > < K e y > T a b l e s \ l e a d \ C o l u m n s \ W e b   L e a d   N o t i f i c a t i o n   S e n t < / K e y > < / D i a g r a m O b j e c t K e y > < D i a g r a m O b j e c t K e y > < K e y > T a b l e s \ l e a d \ C o l u m n s \ Z e n d e s k _ O u t o f S y n c < / K e y > < / D i a g r a m O b j e c t K e y > < D i a g r a m O b j e c t K e y > < K e y > T a b l e s \ l e a d \ C o l u m n s \ #   C o n v e r t e d   A c c o u n t s < / K e y > < / D i a g r a m O b j e c t K e y > < D i a g r a m O b j e c t K e y > < K e y > T a b l e s \ l e a d \ C o l u m n s \ #   C o n v e r t e d   O p p o r t u n i t i e s < / K e y > < / D i a g r a m O b j e c t K e y > < D i a g r a m O b j e c t K e y > < K e y > T a b l e s \ l e a d \ C o l u m n s \ C a m p a i g n   M e m b e r s h i p   C o u n t < / K e y > < / D i a g r a m O b j e c t K e y > < D i a g r a m O b j e c t K e y > < K e y > T a b l e s \ l e a d \ C o l u m n s \ C o n v e r s i o n   R a t e < / K e y > < / D i a g r a m O b j e c t K e y > < D i a g r a m O b j e c t K e y > < K e y > T a b l e s \ l e a d \ C o l u m n s \ L e a d   S c o r e < / K e y > < / D i a g r a m O b j e c t K e y > < D i a g r a m O b j e c t K e y > < K e y > T a b l e s \ l e a d \ C o l u m n s \ N u m b e r   o f   R e c o r d s < / K e y > < / D i a g r a m O b j e c t K e y > < D i a g r a m O b j e c t K e y > < K e y > T a b l e s \ l e a d \ C o l u m n s \ P a r d o t   S c o r e < / K e y > < / D i a g r a m O b j e c t K e y > < D i a g r a m O b j e c t K e y > < K e y > T a b l e s \ l e a d \ C o l u m n s \ P o p u l a t i o n   D e n s i t y < / K e y > < / D i a g r a m O b j e c t K e y > < D i a g r a m O b j e c t K e y > < K e y > T a b l e s \ l e a d \ C o l u m n s \ T o t a l   L e a d s < / K e y > < / D i a g r a m O b j e c t K e y > < D i a g r a m O b j e c t K e y > < K e y > T a b l e s \ l e a d \ M e a s u r e s \ S u m   o f   T o t a l   L e a d s < / K e y > < / D i a g r a m O b j e c t K e y > < D i a g r a m O b j e c t K e y > < K e y > T a b l e s \ l e a d \ S u m   o f   T o t a l   L e a d s \ A d d i t i o n a l   I n f o \ I m p l i c i t   M e a s u r e < / K e y > < / D i a g r a m O b j e c t K e y > < D i a g r a m O b j e c t K e y > < K e y > T a b l e s \ o p p o r t u n i t y _ t a b l e < / K e y > < / D i a g r a m O b j e c t K e y > < D i a g r a m O b j e c t K e y > < K e y > T a b l e s \ o p p o r t u n i t y _ t a b l e \ C o l u m n s \ A c c o u n t   I D < / K e y > < / D i a g r a m O b j e c t K e y > < D i a g r a m O b j e c t K e y > < K e y > T a b l e s \ o p p o r t u n i t y _ t a b l e \ C o l u m n s \ B a c k l o g   R e v < / K e y > < / D i a g r a m O b j e c t K e y > < D i a g r a m O b j e c t K e y > < K e y > T a b l e s \ o p p o r t u n i t y _ t a b l e \ C o l u m n s \ B i o   R e a c t o r s   u s e d < / K e y > < / D i a g r a m O b j e c t K e y > < D i a g r a m O b j e c t K e y > < K e y > T a b l e s \ o p p o r t u n i t y _ t a b l e \ C o l u m n s \ B M   T e s t < / K e y > < / D i a g r a m O b j e c t K e y > < D i a g r a m O b j e c t K e y > < K e y > T a b l e s \ o p p o r t u n i t y _ t a b l e \ C o l u m n s \ C a m p a i g n   I D < / K e y > < / D i a g r a m O b j e c t K e y > < D i a g r a m O b j e c t K e y > < K e y > T a b l e s \ o p p o r t u n i t y _ t a b l e \ C o l u m n s \ C e l l   C u l t u r e   M e d i a < / K e y > < / D i a g r a m O b j e c t K e y > < D i a g r a m O b j e c t K e y > < K e y > T a b l e s \ o p p o r t u n i t y _ t a b l e \ C o l u m n s \ C e l l   T y p e < / K e y > < / D i a g r a m O b j e c t K e y > < D i a g r a m O b j e c t K e y > < K e y > T a b l e s \ o p p o r t u n i t y _ t a b l e \ C o l u m n s \ C l o s e   D a t e < / K e y > < / D i a g r a m O b j e c t K e y > < D i a g r a m O b j e c t K e y > < K e y > T a b l e s \ o p p o r t u n i t y _ t a b l e \ C o l u m n s \ C l o s e d < / K e y > < / D i a g r a m O b j e c t K e y > < D i a g r a m O b j e c t K e y > < K e y > T a b l e s \ o p p o r t u n i t y _ t a b l e \ C o l u m n s \ C l o s e d   L o s t   R e a s o n < / K e y > < / D i a g r a m O b j e c t K e y > < D i a g r a m O b j e c t K e y > < K e y > T a b l e s \ o p p o r t u n i t y _ t a b l e \ C o l u m n s \ C o m p e t i t i v e   P r o d u c t   D e t a i l s < / K e y > < / D i a g r a m O b j e c t K e y > < D i a g r a m O b j e c t K e y > < K e y > T a b l e s \ o p p o r t u n i t y _ t a b l e \ C o l u m n s \ C o n t a c t   I D < / K e y > < / D i a g r a m O b j e c t K e y > < D i a g r a m O b j e c t K e y > < K e y > T a b l e s \ o p p o r t u n i t y _ t a b l e \ C o l u m n s \ C O V I D   N o t e s < / K e y > < / D i a g r a m O b j e c t K e y > < D i a g r a m O b j e c t K e y > < K e y > T a b l e s \ o p p o r t u n i t y _ t a b l e \ C o l u m n s \ C O V I D   S t a t u s < / K e y > < / D i a g r a m O b j e c t K e y > < D i a g r a m O b j e c t K e y > < K e y > T a b l e s \ o p p o r t u n i t y _ t a b l e \ C o l u m n s \ C r e a t e d   B y   I D < / K e y > < / D i a g r a m O b j e c t K e y > < D i a g r a m O b j e c t K e y > < K e y > T a b l e s \ o p p o r t u n i t y _ t a b l e \ C o l u m n s \ C r e a t e d   b y   L e a d   C o n v e r s i o n < / K e y > < / D i a g r a m O b j e c t K e y > < D i a g r a m O b j e c t K e y > < K e y > T a b l e s \ o p p o r t u n i t y _ t a b l e \ C o l u m n s \ C r e a t e d   D a t e < / K e y > < / D i a g r a m O b j e c t K e y > < D i a g r a m O b j e c t K e y > < K e y > T a b l e s \ o p p o r t u n i t y _ t a b l e \ C o l u m n s \ D a t e   O p p o r t u n i t y   w a s   C l o s e d < / K e y > < / D i a g r a m O b j e c t K e y > < D i a g r a m O b j e c t K e y > < K e y > T a b l e s \ o p p o r t u n i t y _ t a b l e \ C o l u m n s \ D e l e t e d < / K e y > < / D i a g r a m O b j e c t K e y > < D i a g r a m O b j e c t K e y > < K e y > T a b l e s \ o p p o r t u n i t y _ t a b l e \ C o l u m n s \ D O R   D i s t r i b u t o r < / K e y > < / D i a g r a m O b j e c t K e y > < D i a g r a m O b j e c t K e y > < K e y > T a b l e s \ o p p o r t u n i t y _ t a b l e \ C o l u m n s \ D O R   E x p i r a t i o n < / K e y > < / D i a g r a m O b j e c t K e y > < D i a g r a m O b j e c t K e y > < K e y > T a b l e s \ o p p o r t u n i t y _ t a b l e \ C o l u m n s \ F i n a l   Q u o t e < / K e y > < / D i a g r a m O b j e c t K e y > < D i a g r a m O b j e c t K e y > < K e y > T a b l e s \ o p p o r t u n i t y _ t a b l e \ C o l u m n s \ F i s c a l   P e r i o d < / K e y > < / D i a g r a m O b j e c t K e y > < D i a g r a m O b j e c t K e y > < K e y > T a b l e s \ o p p o r t u n i t y _ t a b l e \ C o l u m n s \ F i s c a l   Q u a r t e r < / K e y > < / D i a g r a m O b j e c t K e y > < D i a g r a m O b j e c t K e y > < K e y > T a b l e s \ o p p o r t u n i t y _ t a b l e \ C o l u m n s \ F i s c a l   Y e a r < / K e y > < / D i a g r a m O b j e c t K e y > < D i a g r a m O b j e c t K e y > < K e y > T a b l e s \ o p p o r t u n i t y _ t a b l e \ C o l u m n s \ F o r e c a s t   C a t e g o r y < / K e y > < / D i a g r a m O b j e c t K e y > < D i a g r a m O b j e c t K e y > < K e y > T a b l e s \ o p p o r t u n i t y _ t a b l e \ C o l u m n s \ F o r e c a s t   C a t e g o r y 1 < / K e y > < / D i a g r a m O b j e c t K e y > < D i a g r a m O b j e c t K e y > < K e y > T a b l e s \ o p p o r t u n i t y _ t a b l e \ C o l u m n s \ F o r e c a s t   Q   C o m m i t < / K e y > < / D i a g r a m O b j e c t K e y > < D i a g r a m O b j e c t K e y > < K e y > T a b l e s \ o p p o r t u n i t y _ t a b l e \ C o l u m n s \ F o r e c a s t   Q   P r i o r   C o m m i t < / K e y > < / D i a g r a m O b j e c t K e y > < D i a g r a m O b j e c t K e y > < K e y > T a b l e s \ o p p o r t u n i t y _ t a b l e \ C o l u m n s \ F u n d i n g   S o u r c e < / K e y > < / D i a g r a m O b j e c t K e y > < D i a g r a m O b j e c t K e y > < K e y > T a b l e s \ o p p o r t u n i t y _ t a b l e \ C o l u m n s \ H a s   L i n e   I t e m < / K e y > < / D i a g r a m O b j e c t K e y > < D i a g r a m O b j e c t K e y > < K e y > T a b l e s \ o p p o r t u n i t y _ t a b l e \ C o l u m n s \ H a s   O p e n   A c t i v i t y < / K e y > < / D i a g r a m O b j e c t K e y > < D i a g r a m O b j e c t K e y > < K e y > T a b l e s \ o p p o r t u n i t y _ t a b l e \ C o l u m n s \ H a s   O v e r d u e   T a s k < / K e y > < / D i a g r a m O b j e c t K e y > < D i a g r a m O b j e c t K e y > < K e y > T a b l e s \ o p p o r t u n i t y _ t a b l e \ C o l u m n s \ I n d u s t r y < / K e y > < / D i a g r a m O b j e c t K e y > < D i a g r a m O b j e c t K e y > < K e y > T a b l e s \ o p p o r t u n i t y _ t a b l e \ C o l u m n s \ I n s t a l l   T h i s   Q u a r t e r < / K e y > < / D i a g r a m O b j e c t K e y > < D i a g r a m O b j e c t K e y > < K e y > T a b l e s \ o p p o r t u n i t y _ t a b l e \ C o l u m n s \ I n t e r f a c e   T y p e < / K e y > < / D i a g r a m O b j e c t K e y > < D i a g r a m O b j e c t K e y > < K e y > T a b l e s \ o p p o r t u n i t y _ t a b l e \ C o l u m n s \ I n t e r n a l   F o r e c a s t < / K e y > < / D i a g r a m O b j e c t K e y > < D i a g r a m O b j e c t K e y > < K e y > T a b l e s \ o p p o r t u n i t y _ t a b l e \ C o l u m n s \ L a s t   A c t i v i t y < / K e y > < / D i a g r a m O b j e c t K e y > < D i a g r a m O b j e c t K e y > < K e y > T a b l e s \ o p p o r t u n i t y _ t a b l e \ C o l u m n s \ L a s t   M o d i f i e d   B y   I D < / K e y > < / D i a g r a m O b j e c t K e y > < D i a g r a m O b j e c t K e y > < K e y > T a b l e s \ o p p o r t u n i t y _ t a b l e \ C o l u m n s \ L a s t   M o d i f i e d   D a t e < / K e y > < / D i a g r a m O b j e c t K e y > < D i a g r a m O b j e c t K e y > < K e y > T a b l e s \ o p p o r t u n i t y _ t a b l e \ C o l u m n s \ L a s t   R e f e r e n c e d   D a t e < / K e y > < / D i a g r a m O b j e c t K e y > < D i a g r a m O b j e c t K e y > < K e y > T a b l e s \ o p p o r t u n i t y _ t a b l e \ C o l u m n s \ L a s t   S t a g e   C h a n g e   D a t e < / K e y > < / D i a g r a m O b j e c t K e y > < D i a g r a m O b j e c t K e y > < K e y > T a b l e s \ o p p o r t u n i t y _ t a b l e \ C o l u m n s \ L a s t   S t a g e   C h a n g e   D a t e 1 < / K e y > < / D i a g r a m O b j e c t K e y > < D i a g r a m O b j e c t K e y > < K e y > T a b l e s \ o p p o r t u n i t y _ t a b l e \ C o l u m n s \ L a s t   V i e w e d   D a t e < / K e y > < / D i a g r a m O b j e c t K e y > < D i a g r a m O b j e c t K e y > < K e y > T a b l e s \ o p p o r t u n i t y _ t a b l e \ C o l u m n s \ L D O < / K e y > < / D i a g r a m O b j e c t K e y > < D i a g r a m O b j e c t K e y > < K e y > T a b l e s \ o p p o r t u n i t y _ t a b l e \ C o l u m n s \ L D O   P r i o r i t y   L e v e l < / K e y > < / D i a g r a m O b j e c t K e y > < D i a g r a m O b j e c t K e y > < K e y > T a b l e s \ o p p o r t u n i t y _ t a b l e \ C o l u m n s \ L e a d   A p p l i c a t i o n < / K e y > < / D i a g r a m O b j e c t K e y > < D i a g r a m O b j e c t K e y > < K e y > T a b l e s \ o p p o r t u n i t y _ t a b l e \ C o l u m n s \ L e a d   S o u r c e < / K e y > < / D i a g r a m O b j e c t K e y > < D i a g r a m O b j e c t K e y > < K e y > T a b l e s \ o p p o r t u n i t y _ t a b l e \ C o l u m n s \ L S   O t h e r   R e s e a r c h   A r e a < / K e y > < / D i a g r a m O b j e c t K e y > < D i a g r a m O b j e c t K e y > < K e y > T a b l e s \ o p p o r t u n i t y _ t a b l e \ C o l u m n s \ L S   R e s e a r c h   A r e a < / K e y > < / D i a g r a m O b j e c t K e y > < D i a g r a m O b j e c t K e y > < K e y > T a b l e s \ o p p o r t u n i t y _ t a b l e \ C o l u m n s \ M a s s   S p e c   M a n u f a c t u r e r < / K e y > < / D i a g r a m O b j e c t K e y > < D i a g r a m O b j e c t K e y > < K e y > T a b l e s \ o p p o r t u n i t y _ t a b l e \ C o l u m n s \ M a s s   S p e c   T y p e < / K e y > < / D i a g r a m O b j e c t K e y > < D i a g r a m O b j e c t K e y > < K e y > T a b l e s \ o p p o r t u n i t y _ t a b l e \ C o l u m n s \ M e d i a   P r o v i d e r < / K e y > < / D i a g r a m O b j e c t K e y > < D i a g r a m O b j e c t K e y > < K e y > T a b l e s \ o p p o r t u n i t y _ t a b l e \ C o l u m n s \ O p p o r t u n i t y   I D < / K e y > < / D i a g r a m O b j e c t K e y > < D i a g r a m O b j e c t K e y > < K e y > T a b l e s \ o p p o r t u n i t y _ t a b l e \ C o l u m n s \ O p p o r t u n i t y   T y p e < / K e y > < / D i a g r a m O b j e c t K e y > < D i a g r a m O b j e c t K e y > < K e y > T a b l e s \ o p p o r t u n i t y _ t a b l e \ C o l u m n s \ O r d e r   F i n a l i z e d < / K e y > < / D i a g r a m O b j e c t K e y > < D i a g r a m O b j e c t K e y > < K e y > T a b l e s \ o p p o r t u n i t y _ t a b l e \ C o l u m n s \ O t h e r   C l o s e d   L o s t   D e t a i l s < / K e y > < / D i a g r a m O b j e c t K e y > < D i a g r a m O b j e c t K e y > < K e y > T a b l e s \ o p p o r t u n i t y _ t a b l e \ C o l u m n s \ O t h e r   M a s s   S p e c   T y p e < / K e y > < / D i a g r a m O b j e c t K e y > < D i a g r a m O b j e c t K e y > < K e y > T a b l e s \ o p p o r t u n i t y _ t a b l e \ C o l u m n s \ O t h e r   R e s e a r c h   A r e a < / K e y > < / D i a g r a m O b j e c t K e y > < D i a g r a m O b j e c t K e y > < K e y > T a b l e s \ o p p o r t u n i t y _ t a b l e \ C o l u m n s \ O w n e r   I D < / K e y > < / D i a g r a m O b j e c t K e y > < D i a g r a m O b j e c t K e y > < K e y > T a b l e s \ o p p o r t u n i t y _ t a b l e \ C o l u m n s \ P r i c e   B o o k   I D < / K e y > < / D i a g r a m O b j e c t K e y > < D i a g r a m O b j e c t K e y > < K e y > T a b l e s \ o p p o r t u n i t y _ t a b l e \ C o l u m n s \ P r i m a r y   A p p l i c a t i o n < / K e y > < / D i a g r a m O b j e c t K e y > < D i a g r a m O b j e c t K e y > < K e y > T a b l e s \ o p p o r t u n i t y _ t a b l e \ C o l u m n s \ P r i m a r y   A p p l i c a t i o n   ( F F ) < / K e y > < / D i a g r a m O b j e c t K e y > < D i a g r a m O b j e c t K e y > < K e y > T a b l e s \ o p p o r t u n i t y _ t a b l e \ C o l u m n s \ P r i m a r y   C o n t a c t < / K e y > < / D i a g r a m O b j e c t K e y > < D i a g r a m O b j e c t K e y > < K e y > T a b l e s \ o p p o r t u n i t y _ t a b l e \ C o l u m n s \ P r o d u c t   C a t e g o r y < / K e y > < / D i a g r a m O b j e c t K e y > < D i a g r a m O b j e c t K e y > < K e y > T a b l e s \ o p p o r t u n i t y _ t a b l e \ C o l u m n s \ P r o d u c t   o f   I n t e r e s t < / K e y > < / D i a g r a m O b j e c t K e y > < D i a g r a m O b j e c t K e y > < K e y > T a b l e s \ o p p o r t u n i t y _ t a b l e \ C o l u m n s \ P u r c h a s e   A g e n t < / K e y > < / D i a g r a m O b j e c t K e y > < D i a g r a m O b j e c t K e y > < K e y > T a b l e s \ o p p o r t u n i t y _ t a b l e \ C o l u m n s \ Q u o t e   I D < / K e y > < / D i a g r a m O b j e c t K e y > < D i a g r a m O b j e c t K e y > < K e y > T a b l e s \ o p p o r t u n i t y _ t a b l e \ C o l u m n s \ R e c o r d   T y p e   I D < / K e y > < / D i a g r a m O b j e c t K e y > < D i a g r a m O b j e c t K e y > < K e y > T a b l e s \ o p p o r t u n i t y _ t a b l e \ C o l u m n s \ R e g i s t e r e d   V e n d o r   ( c o n f i r m e d ) < / K e y > < / D i a g r a m O b j e c t K e y > < D i a g r a m O b j e c t K e y > < K e y > T a b l e s \ o p p o r t u n i t y _ t a b l e \ C o l u m n s \ S e c o n d a r y   A p p l i c a t i o n   ( F F ) < / K e y > < / D i a g r a m O b j e c t K e y > < D i a g r a m O b j e c t K e y > < K e y > T a b l e s \ o p p o r t u n i t y _ t a b l e \ C o l u m n s \ S h i p   T h i s   Q u a r t e r < / K e y > < / D i a g r a m O b j e c t K e y > < D i a g r a m O b j e c t K e y > < K e y > T a b l e s \ o p p o r t u n i t y _ t a b l e \ C o l u m n s \ S h i p   T h i s   Q u a r t e r   L i s t < / K e y > < / D i a g r a m O b j e c t K e y > < D i a g r a m O b j e c t K e y > < K e y > T a b l e s \ o p p o r t u n i t y _ t a b l e \ C o l u m n s \ S i g n i n g   A u t h o r i t y < / K e y > < / D i a g r a m O b j e c t K e y > < D i a g r a m O b j e c t K e y > < K e y > T a b l e s \ o p p o r t u n i t y _ t a b l e \ C o l u m n s \ S t a g e < / K e y > < / D i a g r a m O b j e c t K e y > < D i a g r a m O b j e c t K e y > < K e y > T a b l e s \ o p p o r t u n i t y _ t a b l e \ C o l u m n s \ S t a n d a r d   A p p l i c a t i o n < / K e y > < / D i a g r a m O b j e c t K e y > < D i a g r a m O b j e c t K e y > < K e y > T a b l e s \ o p p o r t u n i t y _ t a b l e \ C o l u m n s \ S y s t e m   M o d s t a m p < / K e y > < / D i a g r a m O b j e c t K e y > < D i a g r a m O b j e c t K e y > < K e y > T a b l e s \ o p p o r t u n i t y _ t a b l e \ C o l u m n s \ T e c h n i c a l   O w n e r < / K e y > < / D i a g r a m O b j e c t K e y > < D i a g r a m O b j e c t K e y > < K e y > T a b l e s \ o p p o r t u n i t y _ t a b l e \ C o l u m n s \ T r a i n i n g   D a t e < / K e y > < / D i a g r a m O b j e c t K e y > < D i a g r a m O b j e c t K e y > < K e y > T a b l e s \ o p p o r t u n i t y _ t a b l e \ C o l u m n s \ V a l i d a t e d   C u s t o m e r   N e e d s < / K e y > < / D i a g r a m O b j e c t K e y > < D i a g r a m O b j e c t K e y > < K e y > T a b l e s \ o p p o r t u n i t y _ t a b l e \ C o l u m n s \ W o n < / K e y > < / D i a g r a m O b j e c t K e y > < D i a g r a m O b j e c t K e y > < K e y > T a b l e s \ o p p o r t u n i t y _ t a b l e \ C o l u m n s \ #   C l o s e   D a t e   E x t e n s i o n s < / K e y > < / D i a g r a m O b j e c t K e y > < D i a g r a m O b j e c t K e y > < K e y > T a b l e s \ o p p o r t u n i t y _ t a b l e \ C o l u m n s \ #   C l o s e   D a t e   M o n t h   E x t e n s i o n s < / K e y > < / D i a g r a m O b j e c t K e y > < D i a g r a m O b j e c t K e y > < K e y > T a b l e s \ o p p o r t u n i t y _ t a b l e \ C o l u m n s \ A m o u n t < / K e y > < / D i a g r a m O b j e c t K e y > < D i a g r a m O b j e c t K e y > < K e y > T a b l e s \ o p p o r t u n i t y _ t a b l e \ C o l u m n s \ D a y s   O p e n < / K e y > < / D i a g r a m O b j e c t K e y > < D i a g r a m O b j e c t K e y > < K e y > T a b l e s \ o p p o r t u n i t y _ t a b l e \ C o l u m n s \ E x p e c t e d   A m o u n t < / K e y > < / D i a g r a m O b j e c t K e y > < D i a g r a m O b j e c t K e y > < K e y > T a b l e s \ o p p o r t u n i t y _ t a b l e \ C o l u m n s \ P r o b a b i l i t y   ( % ) < / K e y > < / D i a g r a m O b j e c t K e y > < D i a g r a m O b j e c t K e y > < K e y > T a b l e s \ o p p o r t u n i t y _ t a b l e \ C o l u m n s \ P u s h   C o u n t < / K e y > < / D i a g r a m O b j e c t K e y > < D i a g r a m O b j e c t K e y > < K e y > T a b l e s \ o p p o r t u n i t y _ t a b l e \ M e a s u r e s \ S u m   o f   E x p e c t e d   A m o u n t < / K e y > < / D i a g r a m O b j e c t K e y > < D i a g r a m O b j e c t K e y > < K e y > T a b l e s \ o p p o r t u n i t y _ t a b l e \ S u m   o f   E x p e c t e d   A m o u n t \ A d d i t i o n a l   I n f o \ I m p l i c i t   M e a s u r e < / K e y > < / D i a g r a m O b j e c t K e y > < D i a g r a m O b j e c t K e y > < K e y > T a b l e s \ o p p o r t u n i t y _ t a b l e \ M e a s u r e s \ C o u n t   o f   O p p o r t u n i t y   T y p e < / K e y > < / D i a g r a m O b j e c t K e y > < D i a g r a m O b j e c t K e y > < K e y > T a b l e s \ o p p o r t u n i t y _ t a b l e \ C o u n t   o f   O p p o r t u n i t y   T y p e \ A d d i t i o n a l   I n f o \ I m p l i c i t   M e a s u r e < / K e y > < / D i a g r a m O b j e c t K e y > < D i a g r a m O b j e c t K e y > < K e y > T a b l e s \ o p p o r t u n i t y _ t a b l e \ M e a s u r e s \ C o u n t   o f   W o n < / K e y > < / D i a g r a m O b j e c t K e y > < D i a g r a m O b j e c t K e y > < K e y > T a b l e s \ o p p o r t u n i t y _ t a b l e \ C o u n t   o f   W o n \ A d d i t i o n a l   I n f o \ I m p l i c i t   M e a s u r e < / K e y > < / D i a g r a m O b j e c t K e y > < D i a g r a m O b j e c t K e y > < K e y > T a b l e s \ o p p o r t u n i t y _ p r o d u c t < / K e y > < / D i a g r a m O b j e c t K e y > < D i a g r a m O b j e c t K e y > < K e y > T a b l e s \ o p p o r t u n i t y _ p r o d u c t \ C o l u m n s \ C r e a t e d   B y   I D < / K e y > < / D i a g r a m O b j e c t K e y > < D i a g r a m O b j e c t K e y > < K e y > T a b l e s \ o p p o r t u n i t y _ p r o d u c t \ C o l u m n s \ C r e a t e d   D a t e < / K e y > < / D i a g r a m O b j e c t K e y > < D i a g r a m O b j e c t K e y > < K e y > T a b l e s \ o p p o r t u n i t y _ p r o d u c t \ C o l u m n s \ D a t e < / K e y > < / D i a g r a m O b j e c t K e y > < D i a g r a m O b j e c t K e y > < K e y > T a b l e s \ o p p o r t u n i t y _ p r o d u c t \ C o l u m n s \ D e l e t e d < / K e y > < / D i a g r a m O b j e c t K e y > < D i a g r a m O b j e c t K e y > < K e y > T a b l e s \ o p p o r t u n i t y _ p r o d u c t \ C o l u m n s \ L a s t   M o d i f i e d   B y   I D < / K e y > < / D i a g r a m O b j e c t K e y > < D i a g r a m O b j e c t K e y > < K e y > T a b l e s \ o p p o r t u n i t y _ p r o d u c t \ C o l u m n s \ L a s t   M o d i f i e d   D a t e < / K e y > < / D i a g r a m O b j e c t K e y > < D i a g r a m O b j e c t K e y > < K e y > T a b l e s \ o p p o r t u n i t y _ p r o d u c t \ C o l u m n s \ L i n e   D e s c r i p t i o n < / K e y > < / D i a g r a m O b j e c t K e y > < D i a g r a m O b j e c t K e y > < K e y > T a b l e s \ o p p o r t u n i t y _ p r o d u c t \ C o l u m n s \ L i n e   I t e m   I D < / K e y > < / D i a g r a m O b j e c t K e y > < D i a g r a m O b j e c t K e y > < K e y > T a b l e s \ o p p o r t u n i t y _ p r o d u c t \ C o l u m n s \ O p p o r t u n i t y   I D < / K e y > < / D i a g r a m O b j e c t K e y > < D i a g r a m O b j e c t K e y > < K e y > T a b l e s \ o p p o r t u n i t y _ p r o d u c t \ C o l u m n s \ P r o d u c t   N a m e < / K e y > < / D i a g r a m O b j e c t K e y > < D i a g r a m O b j e c t K e y > < K e y > T a b l e s \ o p p o r t u n i t y _ p r o d u c t \ C o l u m n s \ P r i c e   B o o k   E n t r y   I D < / K e y > < / D i a g r a m O b j e c t K e y > < D i a g r a m O b j e c t K e y > < K e y > T a b l e s \ o p p o r t u n i t y _ p r o d u c t \ C o l u m n s \ P r o d u c t   C o d e < / K e y > < / D i a g r a m O b j e c t K e y > < D i a g r a m O b j e c t K e y > < K e y > T a b l e s \ o p p o r t u n i t y _ p r o d u c t \ C o l u m n s \ P r o d u c t   I D < / K e y > < / D i a g r a m O b j e c t K e y > < D i a g r a m O b j e c t K e y > < K e y > T a b l e s \ o p p o r t u n i t y _ p r o d u c t \ C o l u m n s \ S y s t e m   M o d s t a m p < / K e y > < / D i a g r a m O b j e c t K e y > < D i a g r a m O b j e c t K e y > < K e y > T a b l e s \ o p p o r t u n i t y _ p r o d u c t \ C o l u m n s \ D i s c o u n t < / K e y > < / D i a g r a m O b j e c t K e y > < D i a g r a m O b j e c t K e y > < K e y > T a b l e s \ o p p o r t u n i t y _ p r o d u c t \ C o l u m n s \ L i s t   P r i c e < / K e y > < / D i a g r a m O b j e c t K e y > < D i a g r a m O b j e c t K e y > < K e y > T a b l e s \ o p p o r t u n i t y _ p r o d u c t \ C o l u m n s \ Q u a n t i t y < / K e y > < / D i a g r a m O b j e c t K e y > < D i a g r a m O b j e c t K e y > < K e y > T a b l e s \ o p p o r t u n i t y _ p r o d u c t \ C o l u m n s \ S a l e s   P r i c e < / K e y > < / D i a g r a m O b j e c t K e y > < D i a g r a m O b j e c t K e y > < K e y > T a b l e s \ o p p o r t u n i t y _ p r o d u c t \ C o l u m n s \ S o r t   O r d e r < / K e y > < / D i a g r a m O b j e c t K e y > < D i a g r a m O b j e c t K e y > < K e y > T a b l e s \ o p p o r t u n i t y _ p r o d u c t \ C o l u m n s \ S u b t o t a l < / K e y > < / D i a g r a m O b j e c t K e y > < D i a g r a m O b j e c t K e y > < K e y > T a b l e s \ o p p o r t u n i t y _ p r o d u c t \ C o l u m n s \ T o t a l   P r i c e < / K e y > < / D i a g r a m O b j e c t K e y > < D i a g r a m O b j e c t K e y > < K e y > T a b l e s \ o p p o r t u n i t y _ p r o d u c t \ M e a s u r e s \ S u m   o f   T o t a l   P r i c e < / K e y > < / D i a g r a m O b j e c t K e y > < D i a g r a m O b j e c t K e y > < K e y > T a b l e s \ o p p o r t u n i t y _ p r o d u c t \ S u m   o f   T o t a l   P r i c e \ A d d i t i o n a l   I n f o \ I m p l i c i t   M e a s u r e < / K e y > < / D i a g r a m O b j e c t K e y > < D i a g r a m O b j e c t K e y > < K e y > T a b l e s \ u s e r < / K e y > < / D i a g r a m O b j e c t K e y > < D i a g r a m O b j e c t K e y > < K e y > T a b l e s \ u s e r \ C o l u m n s \ A c t i v e < / K e y > < / D i a g r a m O b j e c t K e y > < D i a g r a m O b j e c t K e y > < K e y > T a b l e s \ u s e r \ C o l u m n s \ A c t i v i t y   R e m i n d e r s   P o p u p < / K e y > < / D i a g r a m O b j e c t K e y > < D i a g r a m O b j e c t K e y > < K e y > T a b l e s \ u s e r \ C o l u m n s \ A d m i n   I n f o   E m a i l s < / K e y > < / D i a g r a m O b j e c t K e y > < D i a g r a m O b j e c t K e y > < K e y > T a b l e s \ u s e r \ C o l u m n s \ A l l o w   F o r e c a s t i n g < / K e y > < / D i a g r a m O b j e c t K e y > < D i a g r a m O b j e c t K e y > < K e y > T a b l e s \ u s e r \ C o l u m n s \ A p e x   P a g e s   D e v e l o p e r   M o d e < / K e y > < / D i a g r a m O b j e c t K e y > < D i a g r a m O b j e c t K e y > < K e y > T a b l e s \ u s e r \ C o l u m n s \ A u t o   B c c < / K e y > < / D i a g r a m O b j e c t K e y > < D i a g r a m O b j e c t K e y > < K e y > T a b l e s \ u s e r \ C o l u m n s \ A u t o   B c c   S t a y   I n   T o u c h < / K e y > < / D i a g r a m O b j e c t K e y > < D i a g r a m O b j e c t K e y > < K e y > T a b l e s \ u s e r \ C o l u m n s \ A u t o - l o g i n   T o   C a l l   C e n t e r < / K e y > < / D i a g r a m O b j e c t K e y > < D i a g r a m O b j e c t K e y > < K e y > T a b l e s \ u s e r \ C o l u m n s \ C a c h e   D i a g n o s t i c s < / K e y > < / D i a g r a m O b j e c t K e y > < D i a g r a m O b j e c t K e y > < K e y > T a b l e s \ u s e r \ C o l u m n s \ C a l l   C e n t e r   I D < / K e y > < / D i a g r a m O b j e c t K e y > < D i a g r a m O b j e c t K e y > < K e y > T a b l e s \ u s e r \ C o l u m n s \ C a n   V i e w   N o t   A s s i g n e d   P r o s p e c t s < / K e y > < / D i a g r a m O b j e c t K e y > < D i a g r a m O b j e c t K e y > < K e y > T a b l e s \ u s e r \ C o l u m n s \ C h a t t e r   A n s w e r s   U s e r < / K e y > < / D i a g r a m O b j e c t K e y > < D i a g r a m O b j e c t K e y > < K e y > T a b l e s \ u s e r \ C o l u m n s \ C h a t t e r   E m a i l   H i g h l i g h t s   F r e q u e n c y < / K e y > < / D i a g r a m O b j e c t K e y > < D i a g r a m O b j e c t K e y > < K e y > T a b l e s \ u s e r \ C o l u m n s \ C i t y < / K e y > < / D i a g r a m O b j e c t K e y > < D i a g r a m O b j e c t K e y > < K e y > T a b l e s \ u s e r \ C o l u m n s \ C o u n t r y < / K e y > < / D i a g r a m O b j e c t K e y > < D i a g r a m O b j e c t K e y > < K e y > T a b l e s \ u s e r \ C o l u m n s \ C r e a t e   L E X   A p p s   W T   S h o w n < / K e y > < / D i a g r a m O b j e c t K e y > < D i a g r a m O b j e c t K e y > < K e y > T a b l e s \ u s e r \ C o l u m n s \ C r e a t e d   B y   I D < / K e y > < / D i a g r a m O b j e c t K e y > < D i a g r a m O b j e c t K e y > < K e y > T a b l e s \ u s e r \ C o l u m n s \ C r e a t e d   D a t e < / K e y > < / D i a g r a m O b j e c t K e y > < D i a g r a m O b j e c t K e y > < K e y > T a b l e s \ u s e r \ C o l u m n s \ D e f a u l t   N o t i f i c a t i o n   F r e q u e n c y   w h e n   J o i n i n g   G r o u p s < / K e y > < / D i a g r a m O b j e c t K e y > < D i a g r a m O b j e c t K e y > < K e y > T a b l e s \ u s e r \ C o l u m n s \ D e l e g a t e d   A p p r o v e r   I D < / K e y > < / D i a g r a m O b j e c t K e y > < D i a g r a m O b j e c t K e y > < K e y > T a b l e s \ u s e r \ C o l u m n s \ D e p a r t m e n t < / K e y > < / D i a g r a m O b j e c t K e y > < D i a g r a m O b j e c t K e y > < K e y > T a b l e s \ u s e r \ C o l u m n s \ D i s   C o m m e n t   A f t e r   L i k e   E m a i l < / K e y > < / D i a g r a m O b j e c t K e y > < D i a g r a m O b j e c t K e y > < K e y > T a b l e s \ u s e r \ C o l u m n s \ D i s   M e n t i o n s   C o m m e n t   E m a i l < / K e y > < / D i a g r a m O b j e c t K e y > < D i a g r a m O b j e c t K e y > < K e y > T a b l e s \ u s e r \ C o l u m n s \ D i s   P r o f   P o s t   C o m m e n t   E m a i l < / K e y > < / D i a g r a m O b j e c t K e y > < D i a g r a m O b j e c t K e y > < K e y > T a b l e s \ u s e r \ C o l u m n s \ D i s a b l e   A l l   F e e d s   E m a i l < / K e y > < / D i a g r a m O b j e c t K e y > < D i a g r a m O b j e c t K e y > < K e y > T a b l e s \ u s e r \ C o l u m n s \ D i s a b l e   B o o k m a r k   E m a i l < / K e y > < / D i a g r a m O b j e c t K e y > < D i a g r a m O b j e c t K e y > < K e y > T a b l e s \ u s e r \ C o l u m n s \ D i s a b l e   C h a n g e   C o m m e n t   E m a i l < / K e y > < / D i a g r a m O b j e c t K e y > < D i a g r a m O b j e c t K e y > < K e y > T a b l e s \ u s e r \ C o l u m n s \ D i s a b l e   E n d o r s e m e n t   E m a i l < / K e y > < / D i a g r a m O b j e c t K e y > < D i a g r a m O b j e c t K e y > < K e y > T a b l e s \ u s e r \ C o l u m n s \ D i s a b l e   F i l e   S h a r e   N o t i f i c a t i o n s   F o r   A p i < / K e y > < / D i a g r a m O b j e c t K e y > < D i a g r a m O b j e c t K e y > < K e y > T a b l e s \ u s e r \ C o l u m n s \ D i s a b l e   F o l l o w e r s   E m a i l < / K e y > < / D i a g r a m O b j e c t K e y > < D i a g r a m O b j e c t K e y > < K e y > T a b l e s \ u s e r \ C o l u m n s \ D i s a b l e   L a t e r   C o m m e n t   E m a i l < / K e y > < / D i a g r a m O b j e c t K e y > < D i a g r a m O b j e c t K e y > < K e y > T a b l e s \ u s e r \ C o l u m n s \ D i s a b l e   L i k e   E m a i l < / K e y > < / D i a g r a m O b j e c t K e y > < D i a g r a m O b j e c t K e y > < K e y > T a b l e s \ u s e r \ C o l u m n s \ D i s a b l e   M e n t i o n s   P o s t   E m a i l < / K e y > < / D i a g r a m O b j e c t K e y > < D i a g r a m O b j e c t K e y > < K e y > T a b l e s \ u s e r \ C o l u m n s \ D i s a b l e   M e s s a g e   E m a i l < / K e y > < / D i a g r a m O b j e c t K e y > < D i a g r a m O b j e c t K e y > < K e y > T a b l e s \ u s e r \ C o l u m n s \ D i s a b l e   P r o f i l e   P o s t   E m a i l < / K e y > < / D i a g r a m O b j e c t K e y > < D i a g r a m O b j e c t K e y > < K e y > T a b l e s \ u s e r \ C o l u m n s \ D i s a b l e   S h a r e   P o s t   E m a i l < / K e y > < / D i a g r a m O b j e c t K e y > < D i a g r a m O b j e c t K e y > < K e y > T a b l e s \ u s e r \ C o l u m n s \ E n a b l e   A u t o   S u b   F o r   F e e d s < / K e y > < / D i a g r a m O b j e c t K e y > < D i a g r a m O b j e c t K e y > < K e y > T a b l e s \ u s e r \ C o l u m n s \ E v e n t   R e m i n d e r s   C h e c k b o x   D e f a u l t < / K e y > < / D i a g r a m O b j e c t K e y > < D i a g r a m O b j e c t K e y > < K e y > T a b l e s \ u s e r \ C o l u m n s \ E x c l u d e   M a i l   A p p   A t t a c h m e n t s < / K e y > < / D i a g r a m O b j e c t K e y > < D i a g r a m O b j e c t K e y > < K e y > T a b l e s \ u s e r \ C o l u m n s \ E x t e n s i o n < / K e y > < / D i a g r a m O b j e c t K e y > < D i a g r a m O b j e c t K e y > < K e y > T a b l e s \ u s e r \ C o l u m n s \ F a v o r i t e s   S h o w   T o p   F a v o r i t e s < / K e y > < / D i a g r a m O b j e c t K e y > < D i a g r a m O b j e c t K e y > < K e y > T a b l e s \ u s e r \ C o l u m n s \ F a v o r i t e s   W T   S h o w n < / K e y > < / D i a g r a m O b j e c t K e y > < D i a g r a m O b j e c t K e y > < K e y > T a b l e s \ u s e r \ C o l u m n s \ F l o w   U s e r < / K e y > < / D i a g r a m O b j e c t K e y > < D i a g r a m O b j e c t K e y > < K e y > T a b l e s \ u s e r \ C o l u m n s \ F u l l   N a m e < / K e y > < / D i a g r a m O b j e c t K e y > < D i a g r a m O b j e c t K e y > < K e y > T a b l e s \ u s e r \ C o l u m n s \ G e o c o d e   A c c u r a c y < / K e y > < / D i a g r a m O b j e c t K e y > < D i a g r a m O b j e c t K e y > < K e y > T a b l e s \ u s e r \ C o l u m n s \ G l o b a l   N a v   B a r   W T   S h o w n < / K e y > < / D i a g r a m O b j e c t K e y > < D i a g r a m O b j e c t K e y > < K e y > T a b l e s \ u s e r \ C o l u m n s \ G l o b a l   N a v   G r i d   M e n u   W T   S h o w n < / K e y > < / D i a g r a m O b j e c t K e y > < D i a g r a m O b j e c t K e y > < K e y > T a b l e s \ u s e r \ C o l u m n s \ H a s   C e l e b r a t i o n   B a d g e < / K e y > < / D i a g r a m O b j e c t K e y > < D i a g r a m O b j e c t K e y > < K e y > T a b l e s \ u s e r \ C o l u m n s \ H a s   P r o f i l e   P h o t o < / K e y > < / D i a g r a m O b j e c t K e y > < D i a g r a m O b j e c t K e y > < K e y > T a b l e s \ u s e r \ C o l u m n s \ H i d e   B i g g e r   P h o t o   C a l l o u t < / K e y > < / D i a g r a m O b j e c t K e y > < D i a g r a m O b j e c t K e y > < K e y > T a b l e s \ u s e r \ C o l u m n s \ H i d e   B r o w s e   P r o d u c t   R e d i r e c t   C o n f i r m a t i o n < / K e y > < / D i a g r a m O b j e c t K e y > < D i a g r a m O b j e c t K e y > < K e y > T a b l e s \ u s e r \ C o l u m n s \ H i d e   C h a t t e r   O n b o a r d i n g   S p l a s h < / K e y > < / D i a g r a m O b j e c t K e y > < D i a g r a m O b j e c t K e y > < K e y > T a b l e s \ u s e r \ C o l u m n s \ H i d e   C S N   D e s k t o p   T a s k < / K e y > < / D i a g r a m O b j e c t K e y > < D i a g r a m O b j e c t K e y > < K e y > T a b l e s \ u s e r \ C o l u m n s \ H i d e   C S N   G e t   C h a t t e r   M o b i l e   T a s k < / K e y > < / D i a g r a m O b j e c t K e y > < D i a g r a m O b j e c t K e y > < K e y > T a b l e s \ u s e r \ C o l u m n s \ H i d e   E n d   U s e r   O n b o a r d i n g   A s s i s t a n t   M o d a l < / K e y > < / D i a g r a m O b j e c t K e y > < D i a g r a m O b j e c t K e y > < K e y > T a b l e s \ u s e r \ C o l u m n s \ H i d e   I n v o i c e s   R e d i r e c t   C o n f i r m a t i o n < / K e y > < / D i a g r a m O b j e c t K e y > < D i a g r a m O b j e c t K e y > < K e y > T a b l e s \ u s e r \ C o l u m n s \ H i d e   L i g h t n i n g   M i g r a t i o n   M o d a l < / K e y > < / D i a g r a m O b j e c t K e y > < D i a g r a m O b j e c t K e y > < K e y > T a b l e s \ u s e r \ C o l u m n s \ H i d e   O n l i n e   S a l e s   A p p   W e l c o m e   M a t < / K e y > < / D i a g r a m O b j e c t K e y > < D i a g r a m O b j e c t K e y > < K e y > T a b l e s \ u s e r \ C o l u m n s \ H i d e   S e c o n d   C h a t t e r   O n b o a r d i n g   S p l a s h < / K e y > < / D i a g r a m O b j e c t K e y > < D i a g r a m O b j e c t K e y > < K e y > T a b l e s \ u s e r \ C o l u m n s \ H i d e   S f x   W e l c o m e   M a t < / K e y > < / D i a g r a m O b j e c t K e y > < D i a g r a m O b j e c t K e y > < K e y > T a b l e s \ u s e r \ C o l u m n s \ H i d e   S t a t e m e n t s   R e d i r e c t   C o n f i r m a t i o n < / K e y > < / D i a g r a m O b j e c t K e y > < D i a g r a m O b j e c t K e y > < K e y > T a b l e s \ u s e r \ C o l u m n s \ H i d e S 1 B r o w s e r U I < / K e y > < / D i a g r a m O b j e c t K e y > < D i a g r a m O b j e c t K e y > < K e y > T a b l e s \ u s e r \ C o l u m n s \ I n d i v i d u a l   I D < / K e y > < / D i a g r a m O b j e c t K e y > < D i a g r a m O b j e c t K e y > < K e y > T a b l e s \ u s e r \ C o l u m n s \ I n f o   E m a i l s < / K e y > < / D i a g r a m O b j e c t K e y > < D i a g r a m O b j e c t K e y > < K e y > T a b l e s \ u s e r \ C o l u m n s \ I s   A p p r o v e r < / K e y > < / D i a g r a m O b j e c t K e y > < D i a g r a m O b j e c t K e y > < K e y > T a b l e s \ u s e r \ C o l u m n s \ L a n g u a g e < / K e y > < / D i a g r a m O b j e c t K e y > < D i a g r a m O b j e c t K e y > < K e y > T a b l e s \ u s e r \ C o l u m n s \ L a s t   L o g i n < / K e y > < / D i a g r a m O b j e c t K e y > < D i a g r a m O b j e c t K e y > < K e y > T a b l e s \ u s e r \ C o l u m n s \ L a s t   M o d i f i e d   B y   I D < / K e y > < / D i a g r a m O b j e c t K e y > < D i a g r a m O b j e c t K e y > < K e y > T a b l e s \ u s e r \ C o l u m n s \ L a s t   M o d i f i e d   D a t e < / K e y > < / D i a g r a m O b j e c t K e y > < D i a g r a m O b j e c t K e y > < K e y > T a b l e s \ u s e r \ C o l u m n s \ L a s t   R e f e r e n c e d   D a t e < / K e y > < / D i a g r a m O b j e c t K e y > < D i a g r a m O b j e c t K e y > < K e y > T a b l e s \ u s e r \ C o l u m n s \ L a s t   V i e w e d   D a t e < / K e y > < / D i a g r a m O b j e c t K e y > < D i a g r a m O b j e c t K e y > < K e y > T a b l e s \ u s e r \ C o l u m n s \ L i g h t n i n g   E x p e r i e n c e   P r e f e r r e d < / K e y > < / D i a g r a m O b j e c t K e y > < D i a g r a m O b j e c t K e y > < K e y > T a b l e s \ u s e r \ C o l u m n s \ L o c a l e < / K e y > < / D i a g r a m O b j e c t K e y > < D i a g r a m O b j e c t K e y > < K e y > T a b l e s \ u s e r \ C o l u m n s \ M a n a g e   E s c a l a t e d   A s s e t s < / K e y > < / D i a g r a m O b j e c t K e y > < D i a g r a m O b j e c t K e y > < K e y > T a b l e s \ u s e r \ C o l u m n s \ M a n a g e r   I D < / K e y > < / D i a g r a m O b j e c t K e y > < D i a g r a m O b j e c t K e y > < K e y > T a b l e s \ u s e r \ C o l u m n s \ M a r k e t i n g   U s e r < / K e y > < / D i a g r a m O b j e c t K e y > < D i a g r a m O b j e c t K e y > < K e y > T a b l e s \ u s e r \ C o l u m n s \ N a t i v e   E m a i l   C l i e n t < / K e y > < / D i a g r a m O b j e c t K e y > < D i a g r a m O b j e c t K e y > < K e y > T a b l e s \ u s e r \ C o l u m n s \ N e t S u i t e   U s e r   I D < / K e y > < / D i a g r a m O b j e c t K e y > < D i a g r a m O b j e c t K e y > < K e y > T a b l e s \ u s e r \ C o l u m n s \ N e w   L i g h t n i n g   R e p o r t   R u n   P a g e   E n a b l e d < / K e y > < / D i a g r a m O b j e c t K e y > < D i a g r a m O b j e c t K e y > < K e y > T a b l e s \ u s e r \ C o l u m n s \ N i c k n a m e < / K e y > < / D i a g r a m O b j e c t K e y > < D i a g r a m O b j e c t K e y > < K e y > T a b l e s \ u s e r \ C o l u m n s \ O f f l i n e   U s e r < / K e y > < / D i a g r a m O b j e c t K e y > < D i a g r a m O b j e c t K e y > < K e y > T a b l e s \ u s e r \ C o l u m n s \ P a r d o t   A p i   V e r s i o n < / K e y > < / D i a g r a m O b j e c t K e y > < D i a g r a m O b j e c t K e y > < K e y > T a b l e s \ u s e r \ C o l u m n s \ P a r d o t   U s e r   I d < / K e y > < / D i a g r a m O b j e c t K e y > < D i a g r a m O b j e c t K e y > < K e y > T a b l e s \ u s e r \ C o l u m n s \ P a t h   A s s i s t a n t   C o l l a p s e d < / K e y > < / D i a g r a m O b j e c t K e y > < D i a g r a m O b j e c t K e y > < K e y > T a b l e s \ u s e r \ C o l u m n s \ P r e v i e w   C u s t o m   T h e m e < / K e y > < / D i a g r a m O b j e c t K e y > < D i a g r a m O b j e c t K e y > < K e y > T a b l e s \ u s e r \ C o l u m n s \ P r e v i e w   L i g h t n i n g < / K e y > < / D i a g r a m O b j e c t K e y > < D i a g r a m O b j e c t K e y > < K e y > T a b l e s \ u s e r \ C o l u m n s \ P r o f i l e   I D < / K e y > < / D i a g r a m O b j e c t K e y > < D i a g r a m O b j e c t K e y > < K e y > T a b l e s \ u s e r \ C o l u m n s \ R e c e i v e   N o   N o t i f i c a t i o n s   A s   A p p r o v e r < / K e y > < / D i a g r a m O b j e c t K e y > < D i a g r a m O b j e c t K e y > < K e y > T a b l e s \ u s e r \ C o l u m n s \ R e c e i v e   N o t i f i c a t i o n s   A s   D e l e g a t e d   A p p r o v e r < / K e y > < / D i a g r a m O b j e c t K e y > < D i a g r a m O b j e c t K e y > < K e y > T a b l e s \ u s e r \ C o l u m n s \ R e c o r d   H o m e   R e s e r v e d   W T   S h o w n < / K e y > < / D i a g r a m O b j e c t K e y > < D i a g r a m O b j e c t K e y > < K e y > T a b l e s \ u s e r \ C o l u m n s \ R e c o r d   H o m e   S e c t i o n   C o l l a p s e   W T   S h o w n < / K e y > < / D i a g r a m O b j e c t K e y > < D i a g r a m O b j e c t K e y > < K e y > T a b l e s \ u s e r \ C o l u m n s \ R e m i n d e r   S o u n d   O f f < / K e y > < / D i a g r a m O b j e c t K e y > < D i a g r a m O b j e c t K e y > < K e y > T a b l e s \ u s e r \ C o l u m n s \ R e v e r s e   O p e n   A c t i v i t i e s   V i e w < / K e y > < / D i a g r a m O b j e c t K e y > < D i a g r a m O b j e c t K e y > < K e y > T a b l e s \ u s e r \ C o l u m n s \ R o l e   I D < / K e y > < / D i a g r a m O b j e c t K e y > < D i a g r a m O b j e c t K e y > < K e y > T a b l e s \ u s e r \ C o l u m n s \ S a l e s f o r c e   C R M   C o n t e n t   U s e r < / K e y > < / D i a g r a m O b j e c t K e y > < D i a g r a m O b j e c t K e y > < K e y > T a b l e s \ u s e r \ C o l u m n s \ S A M L   F e d e r a t i o n   I D < / K e y > < / D i a g r a m O b j e c t K e y > < D i a g r a m O b j e c t K e y > < K e y > T a b l e s \ u s e r \ C o l u m n s \ S e n d   L i s t   E m a i l   T h r o u g h   E x t e r n a l   S e r v i c e < / K e y > < / D i a g r a m O b j e c t K e y > < D i a g r a m O b j e c t K e y > < K e y > T a b l e s \ u s e r \ C o l u m n s \ S e r v i c e   C l o u d   U s e r < / K e y > < / D i a g r a m O b j e c t K e y > < D i a g r a m O b j e c t K e y > < K e y > T a b l e s \ u s e r \ C o l u m n s \ S h o w   C i t y   T o   E x t e r n a l   U s e r s < / K e y > < / D i a g r a m O b j e c t K e y > < D i a g r a m O b j e c t K e y > < K e y > T a b l e s \ u s e r \ C o l u m n s \ S h o w   C i t y   T o   G u e s t   U s e r s < / K e y > < / D i a g r a m O b j e c t K e y > < D i a g r a m O b j e c t K e y > < K e y > T a b l e s \ u s e r \ C o l u m n s \ S h o w   C o u n t r y   T o   E x t e r n a l   U s e r s < / K e y > < / D i a g r a m O b j e c t K e y > < D i a g r a m O b j e c t K e y > < K e y > T a b l e s \ u s e r \ C o l u m n s \ S h o w   C o u n t r y   T o   G u e s t   U s e r s < / K e y > < / D i a g r a m O b j e c t K e y > < D i a g r a m O b j e c t K e y > < K e y > T a b l e s \ u s e r \ C o l u m n s \ S h o w   E m a i l   T o   E x t e r n a l   U s e r s < / K e y > < / D i a g r a m O b j e c t K e y > < D i a g r a m O b j e c t K e y > < K e y > T a b l e s \ u s e r \ C o l u m n s \ S h o w   E m a i l   T o   G u e s t   U s e r s < / K e y > < / D i a g r a m O b j e c t K e y > < D i a g r a m O b j e c t K e y > < K e y > T a b l e s \ u s e r \ C o l u m n s \ S h o w   e x t e r n a l   i n d i c a t o r < / K e y > < / D i a g r a m O b j e c t K e y > < D i a g r a m O b j e c t K e y > < K e y > T a b l e s \ u s e r \ C o l u m n s \ S h o w   F a x   T o   E x t e r n a l   U s e r s < / K e y > < / D i a g r a m O b j e c t K e y > < D i a g r a m O b j e c t K e y > < K e y > T a b l e s \ u s e r \ C o l u m n s \ S h o w   F a x   T o   G u e s t   U s e r s < / K e y > < / D i a g r a m O b j e c t K e y > < D i a g r a m O b j e c t K e y > < K e y > T a b l e s \ u s e r \ C o l u m n s \ S h o w   M a n a g e r   T o   E x t e r n a l   U s e r s < / K e y > < / D i a g r a m O b j e c t K e y > < D i a g r a m O b j e c t K e y > < K e y > T a b l e s \ u s e r \ C o l u m n s \ S h o w   M a n a g e r   T o   G u e s t   U s e r s < / K e y > < / D i a g r a m O b j e c t K e y > < D i a g r a m O b j e c t K e y > < K e y > T a b l e s \ u s e r \ C o l u m n s \ S h o w   M o b i l e   P h o n e   T o   E x t e r n a l   U s e r s < / K e y > < / D i a g r a m O b j e c t K e y > < D i a g r a m O b j e c t K e y > < K e y > T a b l e s \ u s e r \ C o l u m n s \ S h o w   M o b i l e   P h o n e   T o   G u e s t   U s e r s < / K e y > < / D i a g r a m O b j e c t K e y > < D i a g r a m O b j e c t K e y > < K e y > T a b l e s \ u s e r \ C o l u m n s \ S h o w   P o s t a l   C o d e   T o   E x t e r n a l   U s e r s < / K e y > < / D i a g r a m O b j e c t K e y > < D i a g r a m O b j e c t K e y > < K e y > T a b l e s \ u s e r \ C o l u m n s \ S h o w   P o s t a l   C o d e   T o   G u e s t   U s e r s < / K e y > < / D i a g r a m O b j e c t K e y > < D i a g r a m O b j e c t K e y > < K e y > T a b l e s \ u s e r \ C o l u m n s \ S h o w   P r o f i l e   P i c   T o   G u e s t   U s e r s < / K e y > < / D i a g r a m O b j e c t K e y > < D i a g r a m O b j e c t K e y > < K e y > T a b l e s \ u s e r \ C o l u m n s \ S h o w   S t a t e   T o   E x t e r n a l   U s e r s < / K e y > < / D i a g r a m O b j e c t K e y > < D i a g r a m O b j e c t K e y > < K e y > T a b l e s \ u s e r \ C o l u m n s \ S h o w   S t a t e   T o   G u e s t   U s e r s < / K e y > < / D i a g r a m O b j e c t K e y > < D i a g r a m O b j e c t K e y > < K e y > T a b l e s \ u s e r \ C o l u m n s \ S h o w   S t r e e t   A d d r e s s   T o   E x t e r n a l   U s e r s < / K e y > < / D i a g r a m O b j e c t K e y > < D i a g r a m O b j e c t K e y > < K e y > T a b l e s \ u s e r \ C o l u m n s \ S h o w   S t r e e t   A d d r e s s   T o   G u e s t   U s e r s < / K e y > < / D i a g r a m O b j e c t K e y > < D i a g r a m O b j e c t K e y > < K e y > T a b l e s \ u s e r \ C o l u m n s \ S h o w   T i t l e   T o   E x t e r n a l   U s e r s < / K e y > < / D i a g r a m O b j e c t K e y > < D i a g r a m O b j e c t K e y > < K e y > T a b l e s \ u s e r \ C o l u m n s \ S h o w   T i t l e   T o   G u e s t   U s e r s < / K e y > < / D i a g r a m O b j e c t K e y > < D i a g r a m O b j e c t K e y > < K e y > T a b l e s \ u s e r \ C o l u m n s \ S h o w   W o r k   P h o n e   T o   E x t e r n a l   U s e r s < / K e y > < / D i a g r a m O b j e c t K e y > < D i a g r a m O b j e c t K e y > < K e y > T a b l e s \ u s e r \ C o l u m n s \ S h o w   W o r k   P h o n e   T o   G u e s t   U s e r s < / K e y > < / D i a g r a m O b j e c t K e y > < D i a g r a m O b j e c t K e y > < K e y > T a b l e s \ u s e r \ C o l u m n s \ S o r t   F e e d   B y   C o m m e n t < / K e y > < / D i a g r a m O b j e c t K e y > < D i a g r a m O b j e c t K e y > < K e y > T a b l e s \ u s e r \ C o l u m n s \ S R H   O v e r r i d e   A c t i v i t i e s < / K e y > < / D i a g r a m O b j e c t K e y > < D i a g r a m O b j e c t K e y > < K e y > T a b l e s \ u s e r \ C o l u m n s \ S t a t e / P r o v i n c e < / K e y > < / D i a g r a m O b j e c t K e y > < D i a g r a m O b j e c t K e y > < K e y > T a b l e s \ u s e r \ C o l u m n s \ S t a y   I n   T o u c h   R e m i n d e r < / K e y > < / D i a g r a m O b j e c t K e y > < D i a g r a m O b j e c t K e y > < K e y > T a b l e s \ u s e r \ C o l u m n s \ S t r e e t < / K e y > < / D i a g r a m O b j e c t K e y > < D i a g r a m O b j e c t K e y > < K e y > T a b l e s \ u s e r \ C o l u m n s \ S u p p r e s s   E v e n t   S F X   R e m i n d e r s < / K e y > < / D i a g r a m O b j e c t K e y > < D i a g r a m O b j e c t K e y > < K e y > T a b l e s \ u s e r \ C o l u m n s \ S u p p r e s s   T a s k   S F X   R e m i n d e r s < / K e y > < / D i a g r a m O b j e c t K e y > < D i a g r a m O b j e c t K e y > < K e y > T a b l e s \ u s e r \ C o l u m n s \ S y s t e m   M o d s t a m p < / K e y > < / D i a g r a m O b j e c t K e y > < D i a g r a m O b j e c t K e y > < K e y > T a b l e s \ u s e r \ C o l u m n s \ T a s k   R e m i n d e r s   C h e c k b o x   D e f a u l t < / K e y > < / D i a g r a m O b j e c t K e y > < D i a g r a m O b j e c t K e y > < K e y > T a b l e s \ u s e r \ C o l u m n s \ U s e r   D e b u g   M o d e   P r e f < / K e y > < / D i a g r a m O b j e c t K e y > < D i a g r a m O b j e c t K e y > < K e y > T a b l e s \ u s e r \ C o l u m n s \ U s e r   I D < / K e y > < / D i a g r a m O b j e c t K e y > < D i a g r a m O b j e c t K e y > < K e y > T a b l e s \ u s e r \ C o l u m n s \ U s e r   P h o t o   b a d g e   t e x t   o v e r l a y < / K e y > < / D i a g r a m O b j e c t K e y > < D i a g r a m O b j e c t K e y > < K e y > T a b l e s \ u s e r \ C o l u m n s \ U s e r   T y p e < / K e y > < / D i a g r a m O b j e c t K e y > < D i a g r a m O b j e c t K e y > < K e y > R e l a t i o n s h i p s \ & l t ; T a b l e s \ l e a d \ C o l u m n s \ C o n v e r t e d   A c c o u n t   I D & g t ; - & l t ; T a b l e s \ a c c o u n t \ C o l u m n s \ A c c o u n t   I D & g t ; < / K e y > < / D i a g r a m O b j e c t K e y > < D i a g r a m O b j e c t K e y > < K e y > R e l a t i o n s h i p s \ & l t ; T a b l e s \ l e a d \ C o l u m n s \ C o n v e r t e d   A c c o u n t   I D & g t ; - & l t ; T a b l e s \ a c c o u n t \ C o l u m n s \ A c c o u n t   I D & g t ; \ F K < / K e y > < / D i a g r a m O b j e c t K e y > < D i a g r a m O b j e c t K e y > < K e y > R e l a t i o n s h i p s \ & l t ; T a b l e s \ l e a d \ C o l u m n s \ C o n v e r t e d   A c c o u n t   I D & g t ; - & l t ; T a b l e s \ a c c o u n t \ C o l u m n s \ A c c o u n t   I D & g t ; \ P K < / K e y > < / D i a g r a m O b j e c t K e y > < D i a g r a m O b j e c t K e y > < K e y > R e l a t i o n s h i p s \ & l t ; T a b l e s \ l e a d \ C o l u m n s \ C o n v e r t e d   A c c o u n t   I D & g t ; - & l t ; T a b l e s \ a c c o u n t \ C o l u m n s \ A c c o u n t   I D & g t ; \ C r o s s F i l t e r < / K e y > < / D i a g r a m O b j e c t K e y > < D i a g r a m O b j e c t K e y > < K e y > R e l a t i o n s h i p s \ & l t ; T a b l e s \ o p p o r t u n i t y _ t a b l e \ C o l u m n s \ A c c o u n t   I D & g t ; - & l t ; T a b l e s \ a c c o u n t \ C o l u m n s \ A c c o u n t   I D & g t ; < / K e y > < / D i a g r a m O b j e c t K e y > < D i a g r a m O b j e c t K e y > < K e y > R e l a t i o n s h i p s \ & l t ; T a b l e s \ o p p o r t u n i t y _ t a b l e \ C o l u m n s \ A c c o u n t   I D & g t ; - & l t ; T a b l e s \ a c c o u n t \ C o l u m n s \ A c c o u n t   I D & g t ; \ F K < / K e y > < / D i a g r a m O b j e c t K e y > < D i a g r a m O b j e c t K e y > < K e y > R e l a t i o n s h i p s \ & l t ; T a b l e s \ o p p o r t u n i t y _ t a b l e \ C o l u m n s \ A c c o u n t   I D & g t ; - & l t ; T a b l e s \ a c c o u n t \ C o l u m n s \ A c c o u n t   I D & g t ; \ P K < / K e y > < / D i a g r a m O b j e c t K e y > < D i a g r a m O b j e c t K e y > < K e y > R e l a t i o n s h i p s \ & l t ; T a b l e s \ o p p o r t u n i t y _ t a b l e \ C o l u m n s \ A c c o u n t   I D & g t ; - & l t ; T a b l e s \ a c c o u n t \ C o l u m n s \ A c c o u n t   I D & g t ; \ C r o s s F i l t e r < / K e y > < / D i a g r a m O b j e c t K e y > < D i a g r a m O b j e c t K e y > < K e y > R e l a t i o n s h i p s \ & l t ; T a b l e s \ o p p o r t u n i t y _ t a b l e \ C o l u m n s \ C r e a t e d   B y   I D & g t ; - & l t ; T a b l e s \ u s e r \ C o l u m n s \ U s e r   I D & g t ; < / K e y > < / D i a g r a m O b j e c t K e y > < D i a g r a m O b j e c t K e y > < K e y > R e l a t i o n s h i p s \ & l t ; T a b l e s \ o p p o r t u n i t y _ t a b l e \ C o l u m n s \ C r e a t e d   B y   I D & g t ; - & l t ; T a b l e s \ u s e r \ C o l u m n s \ U s e r   I D & g t ; \ F K < / K e y > < / D i a g r a m O b j e c t K e y > < D i a g r a m O b j e c t K e y > < K e y > R e l a t i o n s h i p s \ & l t ; T a b l e s \ o p p o r t u n i t y _ t a b l e \ C o l u m n s \ C r e a t e d   B y   I D & g t ; - & l t ; T a b l e s \ u s e r \ C o l u m n s \ U s e r   I D & g t ; \ P K < / K e y > < / D i a g r a m O b j e c t K e y > < D i a g r a m O b j e c t K e y > < K e y > R e l a t i o n s h i p s \ & l t ; T a b l e s \ o p p o r t u n i t y _ t a b l e \ C o l u m n s \ C r e a t e d   B y   I D & g t ; - & l t ; T a b l e s \ u s e r \ C o l u m n s \ U s e r   I D & g t ; \ C r o s s F i l t e r < / K e y > < / D i a g r a m O b j e c t K e y > < D i a g r a m O b j e c t K e y > < K e y > R e l a t i o n s h i p s \ & l t ; T a b l e s \ o p p o r t u n i t y _ t a b l e \ C o l u m n s \ L a s t   M o d i f i e d   B y   I D & g t ; - & l t ; T a b l e s \ u s e r \ C o l u m n s \ U s e r   I D & g t ; < / K e y > < / D i a g r a m O b j e c t K e y > < D i a g r a m O b j e c t K e y > < K e y > R e l a t i o n s h i p s \ & l t ; T a b l e s \ o p p o r t u n i t y _ t a b l e \ C o l u m n s \ L a s t   M o d i f i e d   B y   I D & g t ; - & l t ; T a b l e s \ u s e r \ C o l u m n s \ U s e r   I D & g t ; \ F K < / K e y > < / D i a g r a m O b j e c t K e y > < D i a g r a m O b j e c t K e y > < K e y > R e l a t i o n s h i p s \ & l t ; T a b l e s \ o p p o r t u n i t y _ t a b l e \ C o l u m n s \ L a s t   M o d i f i e d   B y   I D & g t ; - & l t ; T a b l e s \ u s e r \ C o l u m n s \ U s e r   I D & g t ; \ P K < / K e y > < / D i a g r a m O b j e c t K e y > < D i a g r a m O b j e c t K e y > < K e y > R e l a t i o n s h i p s \ & l t ; T a b l e s \ o p p o r t u n i t y _ t a b l e \ C o l u m n s \ L a s t   M o d i f i e d   B y   I D & g t ; - & l t ; T a b l e s \ u s e r \ C o l u m n s \ U s e r   I D & g t ; \ C r o s s F i l t e r < / K e y > < / D i a g r a m O b j e c t K e y > < D i a g r a m O b j e c t K e y > < K e y > R e l a t i o n s h i p s \ & l t ; T a b l e s \ o p p o r t u n i t y _ p r o d u c t \ C o l u m n s \ O p p o r t u n i t y   I D & g t ; - & l t ; T a b l e s \ o p p o r t u n i t y _ t a b l e \ C o l u m n s \ O p p o r t u n i t y   I D & g t ; < / K e y > < / D i a g r a m O b j e c t K e y > < D i a g r a m O b j e c t K e y > < K e y > R e l a t i o n s h i p s \ & l t ; T a b l e s \ o p p o r t u n i t y _ p r o d u c t \ C o l u m n s \ O p p o r t u n i t y   I D & g t ; - & l t ; T a b l e s \ o p p o r t u n i t y _ t a b l e \ C o l u m n s \ O p p o r t u n i t y   I D & g t ; \ F K < / K e y > < / D i a g r a m O b j e c t K e y > < D i a g r a m O b j e c t K e y > < K e y > R e l a t i o n s h i p s \ & l t ; T a b l e s \ o p p o r t u n i t y _ p r o d u c t \ C o l u m n s \ O p p o r t u n i t y   I D & g t ; - & l t ; T a b l e s \ o p p o r t u n i t y _ t a b l e \ C o l u m n s \ O p p o r t u n i t y   I D & g t ; \ P K < / K e y > < / D i a g r a m O b j e c t K e y > < D i a g r a m O b j e c t K e y > < K e y > R e l a t i o n s h i p s \ & l t ; T a b l e s \ o p p o r t u n i t y _ p r o d u c t \ C o l u m n s \ O p p o r t u n i t y   I D & g t ; - & l t ; T a b l e s \ o p p o r t u n i t y _ t a b l e \ C o l u m n s \ O p p o r t u n i t y   I D & g t ; \ C r o s s F i l t e r < / K e y > < / D i a g r a m O b j e c t K e y > < / A l l K e y s > < S e l e c t e d K e y s > < D i a g r a m O b j e c t K e y > < K e y > R e l a t i o n s h i p s \ & l t ; T a b l e s \ o p p o r t u n i t y _ t a b l e \ C o l u m n s \ L a s t   M o d i f i e d   B y   I D & g t ; - & l t ; T a b l e s \ u s e r \ C o l u m n s \ U s e r   I D & g t ; 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 T a g s \ T a b l e s \ & l t ; T a b l e s \ a c c o u n t & g t ; < / K e y > < / a : K e y > < a : V a l u e   i : t y p e = " D i a g r a m D i s p l a y T a g V i e w S t a t e " > < I s N o t F i l t e r e d O u t > t r u e < / I s N o t F i l t e r e d O u t > < / a : V a l u e > < / a : K e y V a l u e O f D i a g r a m O b j e c t K e y a n y T y p e z b w N T n L X > < a : K e y V a l u e O f D i a g r a m O b j e c t K e y a n y T y p e z b w N T n L X > < a : K e y > < K e y > D y n a m i c   T a g s \ T a b l e s \ & l t ; T a b l e s \ l e a d & g t ; < / K e y > < / a : K e y > < a : V a l u e   i : t y p e = " D i a g r a m D i s p l a y T a g V i e w S t a t e " > < I s N o t F i l t e r e d O u t > t r u e < / I s N o t F i l t e r e d O u t > < / a : V a l u e > < / a : K e y V a l u e O f D i a g r a m O b j e c t K e y a n y T y p e z b w N T n L X > < a : K e y V a l u e O f D i a g r a m O b j e c t K e y a n y T y p e z b w N T n L X > < a : K e y > < K e y > D y n a m i c   T a g s \ T a b l e s \ & l t ; T a b l e s \ o p p o r t u n i t y _ t a b l e & g t ; < / K e y > < / a : K e y > < a : V a l u e   i : t y p e = " D i a g r a m D i s p l a y T a g V i e w S t a t e " > < I s N o t F i l t e r e d O u t > t r u e < / I s N o t F i l t e r e d O u t > < / a : V a l u e > < / a : K e y V a l u e O f D i a g r a m O b j e c t K e y a n y T y p e z b w N T n L X > < a : K e y V a l u e O f D i a g r a m O b j e c t K e y a n y T y p e z b w N T n L X > < a : K e y > < K e y > D y n a m i c   T a g s \ T a b l e s \ & l t ; T a b l e s \ o p p o r t u n i t y _ p r o d u c t & g t ; < / K e y > < / a : K e y > < a : V a l u e   i : t y p e = " D i a g r a m D i s p l a y T a g V i e w S t a t e " > < I s N o t F i l t e r e d O u t > t r u e < / I s N o t F i l t e r e d O u t > < / a : V a l u e > < / a : K e y V a l u e O f D i a g r a m O b j e c t K e y a n y T y p e z b w N T n L X > < a : K e y V a l u e O f D i a g r a m O b j e c t K e y a n y T y p e z b w N T n L X > < a : K e y > < K e y > D y n a m i c   T a g s \ T a b l e s \ & l t ; T a b l e s \ u s e r & g t ; < / K e y > < / a : K e y > < a : V a l u e   i : t y p e = " D i a g r a m D i s p l a y T a g V i e w S t a t e " > < I s N o t F i l t e r e d O u t > t r u e < / I s N o t F i l t e r e d O u t > < / a : V a l u e > < / a : K e y V a l u e O f D i a g r a m O b j e c t K e y a n y T y p e z b w N T n L X > < a : K e y V a l u e O f D i a g r a m O b j e c t K e y a n y T y p e z b w N T n L X > < a : K e y > < K e y > T a b l e s \ a c c o u n t < / K e y > < / a : K e y > < a : V a l u e   i : t y p e = " D i a g r a m D i s p l a y N o d e V i e w S t a t e " > < H e i g h t > 2 2 9 . 2 < / H e i g h t > < I s E x p a n d e d > t r u e < / I s E x p a n d e d > < L a y e d O u t > t r u e < / L a y e d O u t > < L e f t > 1 0 6 . 8 0 0 0 0 0 0 0 0 0 0 0 0 1 < / L e f t > < T o p > 6 . 8 0 0 0 0 0 0 0 0 0 0 0 0 1 1 4 < / T o p > < W i d t h > 2 5 3 . 5 9 9 9 9 9 9 9 9 9 9 9 9 7 < / W i d t h > < / a : V a l u e > < / a : K e y V a l u e O f D i a g r a m O b j e c t K e y a n y T y p e z b w N T n L X > < a : K e y V a l u e O f D i a g r a m O b j e c t K e y a n y T y p e z b w N T n L X > < a : K e y > < K e y > T a b l e s \ a c c o u n t \ C o l u m n s \ A c c o u n t   F a x < / K e y > < / a : K e y > < a : V a l u e   i : t y p e = " D i a g r a m D i s p l a y N o d e V i e w S t a t e " > < H e i g h t > 1 5 0 < / H e i g h t > < I s E x p a n d e d > t r u e < / I s E x p a n d e d > < W i d t h > 2 0 0 < / W i d t h > < / a : V a l u e > < / a : K e y V a l u e O f D i a g r a m O b j e c t K e y a n y T y p e z b w N T n L X > < a : K e y V a l u e O f D i a g r a m O b j e c t K e y a n y T y p e z b w N T n L X > < a : K e y > < K e y > T a b l e s \ a c c o u n t \ C o l u m n s \ A c c o u n t   I D < / K e y > < / a : K e y > < a : V a l u e   i : t y p e = " D i a g r a m D i s p l a y N o d e V i e w S t a t e " > < H e i g h t > 1 5 0 < / H e i g h t > < I s E x p a n d e d > t r u e < / I s E x p a n d e d > < W i d t h > 2 0 0 < / W i d t h > < / a : V a l u e > < / a : K e y V a l u e O f D i a g r a m O b j e c t K e y a n y T y p e z b w N T n L X > < a : K e y V a l u e O f D i a g r a m O b j e c t K e y a n y T y p e z b w N T n L X > < a : K e y > < K e y > T a b l e s \ a c c o u n t \ C o l u m n s \ A c c o u n t   N a m e < / K e y > < / a : K e y > < a : V a l u e   i : t y p e = " D i a g r a m D i s p l a y N o d e V i e w S t a t e " > < H e i g h t > 1 5 0 < / H e i g h t > < I s E x p a n d e d > t r u e < / I s E x p a n d e d > < W i d t h > 2 0 0 < / W i d t h > < / a : V a l u e > < / a : K e y V a l u e O f D i a g r a m O b j e c t K e y a n y T y p e z b w N T n L X > < a : K e y V a l u e O f D i a g r a m O b j e c t K e y a n y T y p e z b w N T n L X > < a : K e y > < K e y > T a b l e s \ a c c o u n t \ C o l u m n s \ A c c o u n t   N u m b e r < / K e y > < / a : K e y > < a : V a l u e   i : t y p e = " D i a g r a m D i s p l a y N o d e V i e w S t a t e " > < H e i g h t > 1 5 0 < / H e i g h t > < I s E x p a n d e d > t r u e < / I s E x p a n d e d > < W i d t h > 2 0 0 < / W i d t h > < / a : V a l u e > < / a : K e y V a l u e O f D i a g r a m O b j e c t K e y a n y T y p e z b w N T n L X > < a : K e y V a l u e O f D i a g r a m O b j e c t K e y a n y T y p e z b w N T n L X > < a : K e y > < K e y > T a b l e s \ a c c o u n t \ C o l u m n s \ A c c o u n t   R a t i n g < / K e y > < / a : K e y > < a : V a l u e   i : t y p e = " D i a g r a m D i s p l a y N o d e V i e w S t a t e " > < H e i g h t > 1 5 0 < / H e i g h t > < I s E x p a n d e d > t r u e < / I s E x p a n d e d > < W i d t h > 2 0 0 < / W i d t h > < / a : V a l u e > < / a : K e y V a l u e O f D i a g r a m O b j e c t K e y a n y T y p e z b w N T n L X > < a : K e y V a l u e O f D i a g r a m O b j e c t K e y a n y T y p e z b w N T n L X > < a : K e y > < K e y > T a b l e s \ a c c o u n t \ C o l u m n s \ A c c o u n t   S i t e < / K e y > < / a : K e y > < a : V a l u e   i : t y p e = " D i a g r a m D i s p l a y N o d e V i e w S t a t e " > < H e i g h t > 1 5 0 < / H e i g h t > < I s E x p a n d e d > t r u e < / I s E x p a n d e d > < W i d t h > 2 0 0 < / W i d t h > < / a : V a l u e > < / a : K e y V a l u e O f D i a g r a m O b j e c t K e y a n y T y p e z b w N T n L X > < a : K e y V a l u e O f D i a g r a m O b j e c t K e y a n y T y p e z b w N T n L X > < a : K e y > < K e y > T a b l e s \ a c c o u n t \ C o l u m n s \ A c c o u n t   T y p e < / K e y > < / a : K e y > < a : V a l u e   i : t y p e = " D i a g r a m D i s p l a y N o d e V i e w S t a t e " > < H e i g h t > 1 5 0 < / H e i g h t > < I s E x p a n d e d > t r u e < / I s E x p a n d e d > < W i d t h > 2 0 0 < / W i d t h > < / a : V a l u e > < / a : K e y V a l u e O f D i a g r a m O b j e c t K e y a n y T y p e z b w N T n L X > < a : K e y V a l u e O f D i a g r a m O b j e c t K e y a n y T y p e z b w N T n L X > < a : K e y > < K e y > T a b l e s \ a c c o u n t \ C o l u m n s \ A p p l i c a t i o n < / K e y > < / a : K e y > < a : V a l u e   i : t y p e = " D i a g r a m D i s p l a y N o d e V i e w S t a t e " > < H e i g h t > 1 5 0 < / H e i g h t > < I s E x p a n d e d > t r u e < / I s E x p a n d e d > < W i d t h > 2 0 0 < / W i d t h > < / a : V a l u e > < / a : K e y V a l u e O f D i a g r a m O b j e c t K e y a n y T y p e z b w N T n L X > < a : K e y V a l u e O f D i a g r a m O b j e c t K e y a n y T y p e z b w N T n L X > < a : K e y > < K e y > T a b l e s \ a c c o u n t \ C o l u m n s \ B i l l i n g   C i t y < / K e y > < / a : K e y > < a : V a l u e   i : t y p e = " D i a g r a m D i s p l a y N o d e V i e w S t a t e " > < H e i g h t > 1 5 0 < / H e i g h t > < I s E x p a n d e d > t r u e < / I s E x p a n d e d > < W i d t h > 2 0 0 < / W i d t h > < / a : V a l u e > < / a : K e y V a l u e O f D i a g r a m O b j e c t K e y a n y T y p e z b w N T n L X > < a : K e y V a l u e O f D i a g r a m O b j e c t K e y a n y T y p e z b w N T n L X > < a : K e y > < K e y > T a b l e s \ a c c o u n t \ C o l u m n s \ B i l l i n g   C o u n t r y < / K e y > < / a : K e y > < a : V a l u e   i : t y p e = " D i a g r a m D i s p l a y N o d e V i e w S t a t e " > < H e i g h t > 1 5 0 < / H e i g h t > < I s E x p a n d e d > t r u e < / I s E x p a n d e d > < W i d t h > 2 0 0 < / W i d t h > < / a : V a l u e > < / a : K e y V a l u e O f D i a g r a m O b j e c t K e y a n y T y p e z b w N T n L X > < a : K e y V a l u e O f D i a g r a m O b j e c t K e y a n y T y p e z b w N T n L X > < a : K e y > < K e y > T a b l e s \ a c c o u n t \ C o l u m n s \ B i l l i n g   S t a t e / P r o v i n c e < / K e y > < / a : K e y > < a : V a l u e   i : t y p e = " D i a g r a m D i s p l a y N o d e V i e w S t a t e " > < H e i g h t > 1 5 0 < / H e i g h t > < I s E x p a n d e d > t r u e < / I s E x p a n d e d > < W i d t h > 2 0 0 < / W i d t h > < / a : V a l u e > < / a : K e y V a l u e O f D i a g r a m O b j e c t K e y a n y T y p e z b w N T n L X > < a : K e y V a l u e O f D i a g r a m O b j e c t K e y a n y T y p e z b w N T n L X > < a : K e y > < K e y > T a b l e s \ a c c o u n t \ C o l u m n s \ C r e a t e   i n   Z e n d e s k < / K e y > < / a : K e y > < a : V a l u e   i : t y p e = " D i a g r a m D i s p l a y N o d e V i e w S t a t e " > < H e i g h t > 1 5 0 < / H e i g h t > < I s E x p a n d e d > t r u e < / I s E x p a n d e d > < W i d t h > 2 0 0 < / W i d t h > < / a : V a l u e > < / a : K e y V a l u e O f D i a g r a m O b j e c t K e y a n y T y p e z b w N T n L X > < a : K e y V a l u e O f D i a g r a m O b j e c t K e y a n y T y p e z b w N T n L X > < a : K e y > < K e y > T a b l e s \ a c c o u n t \ C o l u m n s \ C r e a t e d   B y   I D < / K e y > < / a : K e y > < a : V a l u e   i : t y p e = " D i a g r a m D i s p l a y N o d e V i e w S t a t e " > < H e i g h t > 1 5 0 < / H e i g h t > < I s E x p a n d e d > t r u e < / I s E x p a n d e d > < W i d t h > 2 0 0 < / W i d t h > < / a : V a l u e > < / a : K e y V a l u e O f D i a g r a m O b j e c t K e y a n y T y p e z b w N T n L X > < a : K e y V a l u e O f D i a g r a m O b j e c t K e y a n y T y p e z b w N T n L X > < a : K e y > < K e y > T a b l e s \ a c c o u n t \ C o l u m n s \ C r e a t e d   D a t e < / K e y > < / a : K e y > < a : V a l u e   i : t y p e = " D i a g r a m D i s p l a y N o d e V i e w S t a t e " > < H e i g h t > 1 5 0 < / H e i g h t > < I s E x p a n d e d > t r u e < / I s E x p a n d e d > < W i d t h > 2 0 0 < / W i d t h > < / a : V a l u e > < / a : K e y V a l u e O f D i a g r a m O b j e c t K e y a n y T y p e z b w N T n L X > < a : K e y V a l u e O f D i a g r a m O b j e c t K e y a n y T y p e z b w N T n L X > < a : K e y > < K e y > T a b l e s \ a c c o u n t \ C o l u m n s \ C r e a t e d   U p d a t e d   F l a g < / K e y > < / a : K e y > < a : V a l u e   i : t y p e = " D i a g r a m D i s p l a y N o d e V i e w S t a t e " > < H e i g h t > 1 5 0 < / H e i g h t > < I s E x p a n d e d > t r u e < / I s E x p a n d e d > < W i d t h > 2 0 0 < / W i d t h > < / a : V a l u e > < / a : K e y V a l u e O f D i a g r a m O b j e c t K e y a n y T y p e z b w N T n L X > < a : K e y V a l u e O f D i a g r a m O b j e c t K e y a n y T y p e z b w N T n L X > < a : K e y > < K e y > T a b l e s \ a c c o u n t \ C o l u m n s \ D e l e t e d < / K e y > < / a : K e y > < a : V a l u e   i : t y p e = " D i a g r a m D i s p l a y N o d e V i e w S t a t e " > < H e i g h t > 1 5 0 < / H e i g h t > < I s E x p a n d e d > t r u e < / I s E x p a n d e d > < W i d t h > 2 0 0 < / W i d t h > < / a : V a l u e > < / a : K e y V a l u e O f D i a g r a m O b j e c t K e y a n y T y p e z b w N T n L X > < a : K e y V a l u e O f D i a g r a m O b j e c t K e y a n y T y p e z b w N T n L X > < a : K e y > < K e y > T a b l e s \ a c c o u n t \ C o l u m n s \ D o m a i n   M a p p i n g < / K e y > < / a : K e y > < a : V a l u e   i : t y p e = " D i a g r a m D i s p l a y N o d e V i e w S t a t e " > < H e i g h t > 1 5 0 < / H e i g h t > < I s E x p a n d e d > t r u e < / I s E x p a n d e d > < W i d t h > 2 0 0 < / W i d t h > < / a : V a l u e > < / a : K e y V a l u e O f D i a g r a m O b j e c t K e y a n y T y p e z b w N T n L X > < a : K e y V a l u e O f D i a g r a m O b j e c t K e y a n y T y p e z b w N T n L X > < a : K e y > < K e y > T a b l e s \ a c c o u n t \ C o l u m n s \ I n d u s t r y < / K e y > < / a : K e y > < a : V a l u e   i : t y p e = " D i a g r a m D i s p l a y N o d e V i e w S t a t e " > < H e i g h t > 1 5 0 < / H e i g h t > < I s E x p a n d e d > t r u e < / I s E x p a n d e d > < W i d t h > 2 0 0 < / W i d t h > < / a : V a l u e > < / a : K e y V a l u e O f D i a g r a m O b j e c t K e y a n y T y p e z b w N T n L X > < a : K e y V a l u e O f D i a g r a m O b j e c t K e y a n y T y p e z b w N T n L X > < a : K e y > < K e y > T a b l e s \ a c c o u n t \ C o l u m n s \ I s   D e m o   C e n t e r < / K e y > < / a : K e y > < a : V a l u e   i : t y p e = " D i a g r a m D i s p l a y N o d e V i e w S t a t e " > < H e i g h t > 1 5 0 < / H e i g h t > < I s E x p a n d e d > t r u e < / I s E x p a n d e d > < W i d t h > 2 0 0 < / W i d t h > < / a : V a l u e > < / a : K e y V a l u e O f D i a g r a m O b j e c t K e y a n y T y p e z b w N T n L X > < a : K e y V a l u e O f D i a g r a m O b j e c t K e y a n y T y p e z b w N T n L X > < a : K e y > < K e y > T a b l e s \ a c c o u n t \ C o l u m n s \ L a s t   A c t i v i t y < / K e y > < / a : K e y > < a : V a l u e   i : t y p e = " D i a g r a m D i s p l a y N o d e V i e w S t a t e " > < H e i g h t > 1 5 0 < / H e i g h t > < I s E x p a n d e d > t r u e < / I s E x p a n d e d > < W i d t h > 2 0 0 < / W i d t h > < / a : V a l u e > < / a : K e y V a l u e O f D i a g r a m O b j e c t K e y a n y T y p e z b w N T n L X > < a : K e y V a l u e O f D i a g r a m O b j e c t K e y a n y T y p e z b w N T n L X > < a : K e y > < K e y > T a b l e s \ a c c o u n t \ C o l u m n s \ L a s t   M o d i f i e d   B y   I D < / K e y > < / a : K e y > < a : V a l u e   i : t y p e = " D i a g r a m D i s p l a y N o d e V i e w S t a t e " > < H e i g h t > 1 5 0 < / H e i g h t > < I s E x p a n d e d > t r u e < / I s E x p a n d e d > < W i d t h > 2 0 0 < / W i d t h > < / a : V a l u e > < / a : K e y V a l u e O f D i a g r a m O b j e c t K e y a n y T y p e z b w N T n L X > < a : K e y V a l u e O f D i a g r a m O b j e c t K e y a n y T y p e z b w N T n L X > < a : K e y > < K e y > T a b l e s \ a c c o u n t \ C o l u m n s \ L a s t   M o d i f i e d   D a t e < / K e y > < / a : K e y > < a : V a l u e   i : t y p e = " D i a g r a m D i s p l a y N o d e V i e w S t a t e " > < H e i g h t > 1 5 0 < / H e i g h t > < I s E x p a n d e d > t r u e < / I s E x p a n d e d > < W i d t h > 2 0 0 < / W i d t h > < / a : V a l u e > < / a : K e y V a l u e O f D i a g r a m O b j e c t K e y a n y T y p e z b w N T n L X > < a : K e y V a l u e O f D i a g r a m O b j e c t K e y a n y T y p e z b w N T n L X > < a : K e y > < K e y > T a b l e s \ a c c o u n t \ C o l u m n s \ L e a d   T y p e < / K e y > < / a : K e y > < a : V a l u e   i : t y p e = " D i a g r a m D i s p l a y N o d e V i e w S t a t e " > < H e i g h t > 1 5 0 < / H e i g h t > < I s E x p a n d e d > t r u e < / I s E x p a n d e d > < W i d t h > 2 0 0 < / W i d t h > < / a : V a l u e > < / a : K e y V a l u e O f D i a g r a m O b j e c t K e y a n y T y p e z b w N T n L X > < a : K e y V a l u e O f D i a g r a m O b j e c t K e y a n y T y p e z b w N T n L X > < a : K e y > < K e y > T a b l e s \ a c c o u n t \ C o l u m n s \ L i f e   S c i e n c e   K e y A c c o u n t < / K e y > < / a : K e y > < a : V a l u e   i : t y p e = " D i a g r a m D i s p l a y N o d e V i e w S t a t e " > < H e i g h t > 1 5 0 < / H e i g h t > < I s E x p a n d e d > t r u e < / I s E x p a n d e d > < W i d t h > 2 0 0 < / W i d t h > < / a : V a l u e > < / a : K e y V a l u e O f D i a g r a m O b j e c t K e y a n y T y p e z b w N T n L X > < a : K e y V a l u e O f D i a g r a m O b j e c t K e y a n y T y p e z b w N T n L X > < a : K e y > < K e y > T a b l e s \ a c c o u n t \ C o l u m n s \ O w n e r   I D < / K e y > < / a : K e y > < a : V a l u e   i : t y p e = " D i a g r a m D i s p l a y N o d e V i e w S t a t e " > < H e i g h t > 1 5 0 < / H e i g h t > < I s E x p a n d e d > t r u e < / I s E x p a n d e d > < W i d t h > 2 0 0 < / W i d t h > < / a : V a l u e > < / a : K e y V a l u e O f D i a g r a m O b j e c t K e y a n y T y p e z b w N T n L X > < a : K e y V a l u e O f D i a g r a m O b j e c t K e y a n y T y p e z b w N T n L X > < a : K e y > < K e y > T a b l e s \ a c c o u n t \ C o l u m n s \ O w n e r s h i p < / K e y > < / a : K e y > < a : V a l u e   i : t y p e = " D i a g r a m D i s p l a y N o d e V i e w S t a t e " > < H e i g h t > 1 5 0 < / H e i g h t > < I s E x p a n d e d > t r u e < / I s E x p a n d e d > < W i d t h > 2 0 0 < / W i d t h > < / a : V a l u e > < / a : K e y V a l u e O f D i a g r a m O b j e c t K e y a n y T y p e z b w N T n L X > < a : K e y V a l u e O f D i a g r a m O b j e c t K e y a n y T y p e z b w N T n L X > < a : K e y > < K e y > T a b l e s \ a c c o u n t \ C o l u m n s \ P a r e n t   A c c o u n t   I D < / K e y > < / a : K e y > < a : V a l u e   i : t y p e = " D i a g r a m D i s p l a y N o d e V i e w S t a t e " > < H e i g h t > 1 5 0 < / H e i g h t > < I s E x p a n d e d > t r u e < / I s E x p a n d e d > < W i d t h > 2 0 0 < / W i d t h > < / a : V a l u e > < / a : K e y V a l u e O f D i a g r a m O b j e c t K e y a n y T y p e z b w N T n L X > < a : K e y V a l u e O f D i a g r a m O b j e c t K e y a n y T y p e z b w N T n L X > < a : K e y > < K e y > T a b l e s \ a c c o u n t \ C o l u m n s \ R e c o r d   T y p e   I D < / K e y > < / a : K e y > < a : V a l u e   i : t y p e = " D i a g r a m D i s p l a y N o d e V i e w S t a t e " > < H e i g h t > 1 5 0 < / H e i g h t > < I s E x p a n d e d > t r u e < / I s E x p a n d e d > < W i d t h > 2 0 0 < / W i d t h > < / a : V a l u e > < / a : K e y V a l u e O f D i a g r a m O b j e c t K e y a n y T y p e z b w N T n L X > < a : K e y V a l u e O f D i a g r a m O b j e c t K e y a n y T y p e z b w N T n L X > < a : K e y > < K e y > T a b l e s \ a c c o u n t \ C o l u m n s \ S h i p p i n g   C i t y < / K e y > < / a : K e y > < a : V a l u e   i : t y p e = " D i a g r a m D i s p l a y N o d e V i e w S t a t e " > < H e i g h t > 1 5 0 < / H e i g h t > < I s E x p a n d e d > t r u e < / I s E x p a n d e d > < W i d t h > 2 0 0 < / W i d t h > < / a : V a l u e > < / a : K e y V a l u e O f D i a g r a m O b j e c t K e y a n y T y p e z b w N T n L X > < a : K e y V a l u e O f D i a g r a m O b j e c t K e y a n y T y p e z b w N T n L X > < a : K e y > < K e y > T a b l e s \ a c c o u n t \ C o l u m n s \ S h i p p i n g   C o u n t r y < / K e y > < / a : K e y > < a : V a l u e   i : t y p e = " D i a g r a m D i s p l a y N o d e V i e w S t a t e " > < H e i g h t > 1 5 0 < / H e i g h t > < I s E x p a n d e d > t r u e < / I s E x p a n d e d > < W i d t h > 2 0 0 < / W i d t h > < / a : V a l u e > < / a : K e y V a l u e O f D i a g r a m O b j e c t K e y a n y T y p e z b w N T n L X > < a : K e y V a l u e O f D i a g r a m O b j e c t K e y a n y T y p e z b w N T n L X > < a : K e y > < K e y > T a b l e s \ a c c o u n t \ C o l u m n s \ S h i p p i n g   S t a t e / P r o v i n c e < / K e y > < / a : K e y > < a : V a l u e   i : t y p e = " D i a g r a m D i s p l a y N o d e V i e w S t a t e " > < H e i g h t > 1 5 0 < / H e i g h t > < I s E x p a n d e d > t r u e < / I s E x p a n d e d > < W i d t h > 2 0 0 < / W i d t h > < / a : V a l u e > < / a : K e y V a l u e O f D i a g r a m O b j e c t K e y a n y T y p e z b w N T n L X > < a : K e y V a l u e O f D i a g r a m O b j e c t K e y a n y T y p e z b w N T n L X > < a : K e y > < K e y > T a b l e s \ a c c o u n t \ C o l u m n s \ S h i p p i n g   Z i p / P o s t a l   C o d e < / K e y > < / a : K e y > < a : V a l u e   i : t y p e = " D i a g r a m D i s p l a y N o d e V i e w S t a t e " > < H e i g h t > 1 5 0 < / H e i g h t > < I s E x p a n d e d > t r u e < / I s E x p a n d e d > < W i d t h > 2 0 0 < / W i d t h > < / a : V a l u e > < / a : K e y V a l u e O f D i a g r a m O b j e c t K e y a n y T y p e z b w N T n L X > < a : K e y V a l u e O f D i a g r a m O b j e c t K e y a n y T y p e z b w N T n L X > < a : K e y > < K e y > T a b l e s \ a c c o u n t \ C o l u m n s \ S y s t e m   M o d s t a m p < / K e y > < / a : K e y > < a : V a l u e   i : t y p e = " D i a g r a m D i s p l a y N o d e V i e w S t a t e " > < H e i g h t > 1 5 0 < / H e i g h t > < I s E x p a n d e d > t r u e < / I s E x p a n d e d > < W i d t h > 2 0 0 < / W i d t h > < / a : V a l u e > < / a : K e y V a l u e O f D i a g r a m O b j e c t K e y a n y T y p e z b w N T n L X > < a : K e y V a l u e O f D i a g r a m O b j e c t K e y a n y T y p e z b w N T n L X > < a : K e y > < K e y > T a b l e s \ a c c o u n t \ C o l u m n s \ Z e n d e s k   O r g a n i z a t i o n   I d < / K e y > < / a : K e y > < a : V a l u e   i : t y p e = " D i a g r a m D i s p l a y N o d e V i e w S t a t e " > < H e i g h t > 1 5 0 < / H e i g h t > < I s E x p a n d e d > t r u e < / I s E x p a n d e d > < W i d t h > 2 0 0 < / W i d t h > < / a : V a l u e > < / a : K e y V a l u e O f D i a g r a m O b j e c t K e y a n y T y p e z b w N T n L X > < a : K e y V a l u e O f D i a g r a m O b j e c t K e y a n y T y p e z b w N T n L X > < a : K e y > < K e y > T a b l e s \ a c c o u n t \ C o l u m n s \ Z e n d e s k   O u t o f S y n c < / K e y > < / a : K e y > < a : V a l u e   i : t y p e = " D i a g r a m D i s p l a y N o d e V i e w S t a t e " > < H e i g h t > 1 5 0 < / H e i g h t > < I s E x p a n d e d > t r u e < / I s E x p a n d e d > < W i d t h > 2 0 0 < / W i d t h > < / a : V a l u e > < / a : K e y V a l u e O f D i a g r a m O b j e c t K e y a n y T y p e z b w N T n L X > < a : K e y V a l u e O f D i a g r a m O b j e c t K e y a n y T y p e z b w N T n L X > < a : K e y > < K e y > T a b l e s \ a c c o u n t \ C o l u m n s \ A n n u a l   R e v e n u e < / K e y > < / a : K e y > < a : V a l u e   i : t y p e = " D i a g r a m D i s p l a y N o d e V i e w S t a t e " > < H e i g h t > 1 5 0 < / H e i g h t > < I s E x p a n d e d > t r u e < / I s E x p a n d e d > < W i d t h > 2 0 0 < / W i d t h > < / a : V a l u e > < / a : K e y V a l u e O f D i a g r a m O b j e c t K e y a n y T y p e z b w N T n L X > < a : K e y V a l u e O f D i a g r a m O b j e c t K e y a n y T y p e z b w N T n L X > < a : K e y > < K e y > T a b l e s \ a c c o u n t \ C o l u m n s \ E m p l o y e e s < / K e y > < / a : K e y > < a : V a l u e   i : t y p e = " D i a g r a m D i s p l a y N o d e V i e w S t a t e " > < H e i g h t > 1 5 0 < / H e i g h t > < I s E x p a n d e d > t r u e < / I s E x p a n d e d > < W i d t h > 2 0 0 < / W i d t h > < / a : V a l u e > < / a : K e y V a l u e O f D i a g r a m O b j e c t K e y a n y T y p e z b w N T n L X > < a : K e y V a l u e O f D i a g r a m O b j e c t K e y a n y T y p e z b w N T n L X > < a : K e y > < K e y > T a b l e s \ a c c o u n t \ C o l u m n s \ S h i p p i n g   L o n g i t u d e < / K e y > < / a : K e y > < a : V a l u e   i : t y p e = " D i a g r a m D i s p l a y N o d e V i e w S t a t e " > < H e i g h t > 1 5 0 < / H e i g h t > < I s E x p a n d e d > t r u e < / I s E x p a n d e d > < W i d t h > 2 0 0 < / W i d t h > < / a : V a l u e > < / a : K e y V a l u e O f D i a g r a m O b j e c t K e y a n y T y p e z b w N T n L X > < a : K e y V a l u e O f D i a g r a m O b j e c t K e y a n y T y p e z b w N T n L X > < a : K e y > < K e y > T a b l e s \ l e a d < / K e y > < / a : K e y > < a : V a l u e   i : t y p e = " D i a g r a m D i s p l a y N o d e V i e w S t a t e " > < H e i g h t > 2 6 8 . 4 < / H e i g h t > < I s E x p a n d e d > t r u e < / I s E x p a n d e d > < L a y e d O u t > t r u e < / L a y e d O u t > < L e f t > 1 0 9 . 1 0 3 8 1 0 5 6 7 6 6 5 8 2 < / L e f t > < S c r o l l V e r t i c a l O f f s e t > 1 1 0 . 6 1 0 6 5 5 5 6 0 9 0 2 1 6 < / S c r o l l V e r t i c a l O f f s e t > < T a b I n d e x > 2 < / T a b I n d e x > < T o p > 2 7 4 . 4 < / T o p > < W i d t h > 2 4 6 . 4 0 0 0 0 0 0 0 0 0 0 0 0 3 < / W i d t h > < / a : V a l u e > < / a : K e y V a l u e O f D i a g r a m O b j e c t K e y a n y T y p e z b w N T n L X > < a : K e y V a l u e O f D i a g r a m O b j e c t K e y a n y T y p e z b w N T n L X > < a : K e y > < K e y > T a b l e s \ l e a d \ C o l u m n s \ A l y s s a   h a s   b e e n   N o t i f i e d < / K e y > < / a : K e y > < a : V a l u e   i : t y p e = " D i a g r a m D i s p l a y N o d e V i e w S t a t e " > < H e i g h t > 1 5 0 < / H e i g h t > < I s E x p a n d e d > t r u e < / I s E x p a n d e d > < W i d t h > 2 0 0 < / W i d t h > < / a : V a l u e > < / a : K e y V a l u e O f D i a g r a m O b j e c t K e y a n y T y p e z b w N T n L X > < a : K e y V a l u e O f D i a g r a m O b j e c t K e y a n y T y p e z b w N T n L X > < a : K e y > < K e y > T a b l e s \ l e a d \ C o l u m n s \ A u t o   C o n v e r t   A l l   L e a d s   F r o m   T h i s   C o m p a n y < / K e y > < / a : K e y > < a : V a l u e   i : t y p e = " D i a g r a m D i s p l a y N o d e V i e w S t a t e " > < H e i g h t > 1 5 0 < / H e i g h t > < I s E x p a n d e d > t r u e < / I s E x p a n d e d > < W i d t h > 2 0 0 < / W i d t h > < / a : V a l u e > < / a : K e y V a l u e O f D i a g r a m O b j e c t K e y a n y T y p e z b w N T n L X > < a : K e y V a l u e O f D i a g r a m O b j e c t K e y a n y T y p e z b w N T n L X > < a : K e y > < K e y > T a b l e s \ l e a d \ C o l u m n s \ B i o   R e a c t o r s   u s e d < / K e y > < / a : K e y > < a : V a l u e   i : t y p e = " D i a g r a m D i s p l a y N o d e V i e w S t a t e " > < H e i g h t > 1 5 0 < / H e i g h t > < I s E x p a n d e d > t r u e < / I s E x p a n d e d > < W i d t h > 2 0 0 < / W i d t h > < / a : V a l u e > < / a : K e y V a l u e O f D i a g r a m O b j e c t K e y a n y T y p e z b w N T n L X > < a : K e y V a l u e O f D i a g r a m O b j e c t K e y a n y T y p e z b w N T n L X > < a : K e y > < K e y > T a b l e s \ l e a d \ C o l u m n s \ C e l l   C u l t u r e   M e d i a < / K e y > < / a : K e y > < a : V a l u e   i : t y p e = " D i a g r a m D i s p l a y N o d e V i e w S t a t e " > < H e i g h t > 1 5 0 < / H e i g h t > < I s E x p a n d e d > t r u e < / I s E x p a n d e d > < W i d t h > 2 0 0 < / W i d t h > < / a : V a l u e > < / a : K e y V a l u e O f D i a g r a m O b j e c t K e y a n y T y p e z b w N T n L X > < a : K e y V a l u e O f D i a g r a m O b j e c t K e y a n y T y p e z b w N T n L X > < a : K e y > < K e y > T a b l e s \ l e a d \ C o l u m n s \ C e l l   T y p e < / K e y > < / a : K e y > < a : V a l u e   i : t y p e = " D i a g r a m D i s p l a y N o d e V i e w S t a t e " > < H e i g h t > 1 5 0 < / H e i g h t > < I s E x p a n d e d > t r u e < / I s E x p a n d e d > < W i d t h > 2 0 0 < / W i d t h > < / a : V a l u e > < / a : K e y V a l u e O f D i a g r a m O b j e c t K e y a n y T y p e z b w N T n L X > < a : K e y V a l u e O f D i a g r a m O b j e c t K e y a n y T y p e z b w N T n L X > < a : K e y > < K e y > T a b l e s \ l e a d \ C o l u m n s \ C i t y < / K e y > < / a : K e y > < a : V a l u e   i : t y p e = " D i a g r a m D i s p l a y N o d e V i e w S t a t e " > < H e i g h t > 1 5 0 < / H e i g h t > < I s E x p a n d e d > t r u e < / I s E x p a n d e d > < W i d t h > 2 0 0 < / W i d t h > < / a : V a l u e > < / a : K e y V a l u e O f D i a g r a m O b j e c t K e y a n y T y p e z b w N T n L X > < a : K e y V a l u e O f D i a g r a m O b j e c t K e y a n y T y p e z b w N T n L X > < a : K e y > < K e y > T a b l e s \ l e a d \ C o l u m n s \ C o m p a n i o n   L e a d < / K e y > < / a : K e y > < a : V a l u e   i : t y p e = " D i a g r a m D i s p l a y N o d e V i e w S t a t e " > < H e i g h t > 1 5 0 < / H e i g h t > < I s E x p a n d e d > t r u e < / I s E x p a n d e d > < W i d t h > 2 0 0 < / W i d t h > < / a : V a l u e > < / a : K e y V a l u e O f D i a g r a m O b j e c t K e y a n y T y p e z b w N T n L X > < a : K e y V a l u e O f D i a g r a m O b j e c t K e y a n y T y p e z b w N T n L X > < a : K e y > < K e y > T a b l e s \ l e a d \ C o l u m n s \ C o n v e r t e d < / K e y > < / a : K e y > < a : V a l u e   i : t y p e = " D i a g r a m D i s p l a y N o d e V i e w S t a t e " > < H e i g h t > 1 5 0 < / H e i g h t > < I s E x p a n d e d > t r u e < / I s E x p a n d e d > < W i d t h > 2 0 0 < / W i d t h > < / a : V a l u e > < / a : K e y V a l u e O f D i a g r a m O b j e c t K e y a n y T y p e z b w N T n L X > < a : K e y V a l u e O f D i a g r a m O b j e c t K e y a n y T y p e z b w N T n L X > < a : K e y > < K e y > T a b l e s \ l e a d \ C o l u m n s \ C o n v e r t e d   A c c o u n t   I D < / K e y > < / a : K e y > < a : V a l u e   i : t y p e = " D i a g r a m D i s p l a y N o d e V i e w S t a t e " > < H e i g h t > 1 5 0 < / H e i g h t > < I s E x p a n d e d > t r u e < / I s E x p a n d e d > < W i d t h > 2 0 0 < / W i d t h > < / a : V a l u e > < / a : K e y V a l u e O f D i a g r a m O b j e c t K e y a n y T y p e z b w N T n L X > < a : K e y V a l u e O f D i a g r a m O b j e c t K e y a n y T y p e z b w N T n L X > < a : K e y > < K e y > T a b l e s \ l e a d \ C o l u m n s \ C o n v e r t e d   O p p o r t u n i t y   I D < / K e y > < / a : K e y > < a : V a l u e   i : t y p e = " D i a g r a m D i s p l a y N o d e V i e w S t a t e " > < H e i g h t > 1 5 0 < / H e i g h t > < I s E x p a n d e d > t r u e < / I s E x p a n d e d > < W i d t h > 2 0 0 < / W i d t h > < / a : V a l u e > < / a : K e y V a l u e O f D i a g r a m O b j e c t K e y a n y T y p e z b w N T n L X > < a : K e y V a l u e O f D i a g r a m O b j e c t K e y a n y T y p e z b w N T n L X > < a : K e y > < K e y > T a b l e s \ l e a d \ C o l u m n s \ C o u n t r y < / K e y > < / a : K e y > < a : V a l u e   i : t y p e = " D i a g r a m D i s p l a y N o d e V i e w S t a t e " > < H e i g h t > 1 5 0 < / H e i g h t > < I s E x p a n d e d > t r u e < / I s E x p a n d e d > < W i d t h > 2 0 0 < / W i d t h > < / a : V a l u e > < / a : K e y V a l u e O f D i a g r a m O b j e c t K e y a n y T y p e z b w N T n L X > < a : K e y V a l u e O f D i a g r a m O b j e c t K e y a n y T y p e z b w N T n L X > < a : K e y > < K e y > T a b l e s \ l e a d \ C o l u m n s \ C r e a t e   i n   Z e n d e s k < / K e y > < / a : K e y > < a : V a l u e   i : t y p e = " D i a g r a m D i s p l a y N o d e V i e w S t a t e " > < H e i g h t > 1 5 0 < / H e i g h t > < I s E x p a n d e d > t r u e < / I s E x p a n d e d > < W i d t h > 2 0 0 < / W i d t h > < / a : V a l u e > < / a : K e y V a l u e O f D i a g r a m O b j e c t K e y a n y T y p e z b w N T n L X > < a : K e y V a l u e O f D i a g r a m O b j e c t K e y a n y T y p e z b w N T n L X > < a : K e y > < K e y > T a b l e s \ l e a d \ C o l u m n s \ C r e a t e d   B y   e C o n t a c t s < / K e y > < / a : K e y > < a : V a l u e   i : t y p e = " D i a g r a m D i s p l a y N o d e V i e w S t a t e " > < H e i g h t > 1 5 0 < / H e i g h t > < I s E x p a n d e d > t r u e < / I s E x p a n d e d > < W i d t h > 2 0 0 < / W i d t h > < / a : V a l u e > < / a : K e y V a l u e O f D i a g r a m O b j e c t K e y a n y T y p e z b w N T n L X > < a : K e y V a l u e O f D i a g r a m O b j e c t K e y a n y T y p e z b w N T n L X > < a : K e y > < K e y > T a b l e s \ l e a d \ C o l u m n s \ C r e a t e d   D a t e < / K e y > < / a : K e y > < a : V a l u e   i : t y p e = " D i a g r a m D i s p l a y N o d e V i e w S t a t e " > < H e i g h t > 1 5 0 < / H e i g h t > < I s E x p a n d e d > t r u e < / I s E x p a n d e d > < W i d t h > 2 0 0 < / W i d t h > < / a : V a l u e > < / a : K e y V a l u e O f D i a g r a m O b j e c t K e y a n y T y p e z b w N T n L X > < a : K e y V a l u e O f D i a g r a m O b j e c t K e y a n y T y p e z b w N T n L X > < a : K e y > < K e y > T a b l e s \ l e a d \ C o l u m n s \ D e a d   R e a s o n < / K e y > < / a : K e y > < a : V a l u e   i : t y p e = " D i a g r a m D i s p l a y N o d e V i e w S t a t e " > < H e i g h t > 1 5 0 < / H e i g h t > < I s E x p a n d e d > t r u e < / I s E x p a n d e d > < W i d t h > 2 0 0 < / W i d t h > < / a : V a l u e > < / a : K e y V a l u e O f D i a g r a m O b j e c t K e y a n y T y p e z b w N T n L X > < a : K e y V a l u e O f D i a g r a m O b j e c t K e y a n y T y p e z b w N T n L X > < a : K e y > < K e y > T a b l e s \ l e a d \ C o l u m n s \ E m a i l   O p t   O u t < / K e y > < / a : K e y > < a : V a l u e   i : t y p e = " D i a g r a m D i s p l a y N o d e V i e w S t a t e " > < H e i g h t > 1 5 0 < / H e i g h t > < I s E x p a n d e d > t r u e < / I s E x p a n d e d > < W i d t h > 2 0 0 < / W i d t h > < / a : V a l u e > < / a : K e y V a l u e O f D i a g r a m O b j e c t K e y a n y T y p e z b w N T n L X > < a : K e y V a l u e O f D i a g r a m O b j e c t K e y a n y T y p e z b w N T n L X > < a : K e y > < K e y > T a b l e s \ l e a d \ C o l u m n s \ G o o g l e   A n a l y t i c s   C a m p a i g n < / K e y > < / a : K e y > < a : V a l u e   i : t y p e = " D i a g r a m D i s p l a y N o d e V i e w S t a t e " > < H e i g h t > 1 5 0 < / H e i g h t > < I s E x p a n d e d > t r u e < / I s E x p a n d e d > < W i d t h > 2 0 0 < / W i d t h > < / a : V a l u e > < / a : K e y V a l u e O f D i a g r a m O b j e c t K e y a n y T y p e z b w N T n L X > < a : K e y V a l u e O f D i a g r a m O b j e c t K e y a n y T y p e z b w N T n L X > < a : K e y > < K e y > T a b l e s \ l e a d \ C o l u m n s \ I n d u s t r y < / K e y > < / a : K e y > < a : V a l u e   i : t y p e = " D i a g r a m D i s p l a y N o d e V i e w S t a t e " > < H e i g h t > 1 5 0 < / H e i g h t > < I s E x p a n d e d > t r u e < / I s E x p a n d e d > < W i d t h > 2 0 0 < / W i d t h > < / a : V a l u e > < / a : K e y V a l u e O f D i a g r a m O b j e c t K e y a n y T y p e z b w N T n L X > < a : K e y V a l u e O f D i a g r a m O b j e c t K e y a n y T y p e z b w N T n L X > < a : K e y > < K e y > T a b l e s \ l e a d \ C o l u m n s \ i s C r e a t e d U p d a t e d F l a g < / K e y > < / a : K e y > < a : V a l u e   i : t y p e = " D i a g r a m D i s p l a y N o d e V i e w S t a t e " > < H e i g h t > 1 5 0 < / H e i g h t > < I s E x p a n d e d > t r u e < / I s E x p a n d e d > < W i d t h > 2 0 0 < / W i d t h > < / a : V a l u e > < / a : K e y V a l u e O f D i a g r a m O b j e c t K e y a n y T y p e z b w N T n L X > < a : K e y V a l u e O f D i a g r a m O b j e c t K e y a n y T y p e z b w N T n L X > < a : K e y > < K e y > T a b l e s \ l e a d \ C o l u m n s \ K e y   A c c o u n t < / K e y > < / a : K e y > < a : V a l u e   i : t y p e = " D i a g r a m D i s p l a y N o d e V i e w S t a t e " > < H e i g h t > 1 5 0 < / H e i g h t > < I s E x p a n d e d > t r u e < / I s E x p a n d e d > < W i d t h > 2 0 0 < / W i d t h > < / a : V a l u e > < / a : K e y V a l u e O f D i a g r a m O b j e c t K e y a n y T y p e z b w N T n L X > < a : K e y V a l u e O f D i a g r a m O b j e c t K e y a n y T y p e z b w N T n L X > < a : K e y > < K e y > T a b l e s \ l e a d \ C o l u m n s \ L a s t   S t a t u s   C h a n g e < / K e y > < / a : K e y > < a : V a l u e   i : t y p e = " D i a g r a m D i s p l a y N o d e V i e w S t a t e " > < H e i g h t > 1 5 0 < / H e i g h t > < I s E x p a n d e d > t r u e < / I s E x p a n d e d > < W i d t h > 2 0 0 < / W i d t h > < / a : V a l u e > < / a : K e y V a l u e O f D i a g r a m O b j e c t K e y a n y T y p e z b w N T n L X > < a : K e y V a l u e O f D i a g r a m O b j e c t K e y a n y T y p e z b w N T n L X > < a : K e y > < K e y > T a b l e s \ l e a d \ C o l u m n s \ L e a d   A p p l i c a t i o n < / K e y > < / a : K e y > < a : V a l u e   i : t y p e = " D i a g r a m D i s p l a y N o d e V i e w S t a t e " > < H e i g h t > 1 5 0 < / H e i g h t > < I s E x p a n d e d > t r u e < / I s E x p a n d e d > < W i d t h > 2 0 0 < / W i d t h > < / a : V a l u e > < / a : K e y V a l u e O f D i a g r a m O b j e c t K e y a n y T y p e z b w N T n L X > < a : K e y V a l u e O f D i a g r a m O b j e c t K e y a n y T y p e z b w N T n L X > < a : K e y > < K e y > T a b l e s \ l e a d \ C o l u m n s \ L e a d   I D < / K e y > < / a : K e y > < a : V a l u e   i : t y p e = " D i a g r a m D i s p l a y N o d e V i e w S t a t e " > < H e i g h t > 1 5 0 < / H e i g h t > < I s E x p a n d e d > t r u e < / I s E x p a n d e d > < W i d t h > 2 0 0 < / W i d t h > < / a : V a l u e > < / a : K e y V a l u e O f D i a g r a m O b j e c t K e y a n y T y p e z b w N T n L X > < a : K e y V a l u e O f D i a g r a m O b j e c t K e y a n y T y p e z b w N T n L X > < a : K e y > < K e y > T a b l e s \ l e a d \ C o l u m n s \ L e a d   S o u r c e < / K e y > < / a : K e y > < a : V a l u e   i : t y p e = " D i a g r a m D i s p l a y N o d e V i e w S t a t e " > < H e i g h t > 1 5 0 < / H e i g h t > < I s E x p a n d e d > t r u e < / I s E x p a n d e d > < W i d t h > 2 0 0 < / W i d t h > < / a : V a l u e > < / a : K e y V a l u e O f D i a g r a m O b j e c t K e y a n y T y p e z b w N T n L X > < a : K e y V a l u e O f D i a g r a m O b j e c t K e y a n y T y p e z b w N T n L X > < a : K e y > < K e y > T a b l e s \ l e a d \ C o l u m n s \ L e a d   S t a t u s   a t   C o n v e r s i o n < / K e y > < / a : K e y > < a : V a l u e   i : t y p e = " D i a g r a m D i s p l a y N o d e V i e w S t a t e " > < H e i g h t > 1 5 0 < / H e i g h t > < I s E x p a n d e d > t r u e < / I s E x p a n d e d > < W i d t h > 2 0 0 < / W i d t h > < / a : V a l u e > < / a : K e y V a l u e O f D i a g r a m O b j e c t K e y a n y T y p e z b w N T n L X > < a : K e y V a l u e O f D i a g r a m O b j e c t K e y a n y T y p e z b w N T n L X > < a : K e y > < K e y > T a b l e s \ l e a d \ C o l u m n s \ L e a d   S t a t u s   A u t o m a t i o n   O v e r r i d e < / K e y > < / a : K e y > < a : V a l u e   i : t y p e = " D i a g r a m D i s p l a y N o d e V i e w S t a t e " > < H e i g h t > 1 5 0 < / H e i g h t > < I s E x p a n d e d > t r u e < / I s E x p a n d e d > < W i d t h > 2 0 0 < / W i d t h > < / a : V a l u e > < / a : K e y V a l u e O f D i a g r a m O b j e c t K e y a n y T y p e z b w N T n L X > < a : K e y V a l u e O f D i a g r a m O b j e c t K e y a n y T y p e z b w N T n L X > < a : K e y > < K e y > T a b l e s \ l e a d \ C o l u m n s \ L e a d   T y p e < / K e y > < / a : K e y > < a : V a l u e   i : t y p e = " D i a g r a m D i s p l a y N o d e V i e w S t a t e " > < H e i g h t > 1 5 0 < / H e i g h t > < I s E x p a n d e d > t r u e < / I s E x p a n d e d > < W i d t h > 2 0 0 < / W i d t h > < / a : V a l u e > < / a : K e y V a l u e O f D i a g r a m O b j e c t K e y a n y T y p e z b w N T n L X > < a : K e y V a l u e O f D i a g r a m O b j e c t K e y a n y T y p e z b w N T n L X > < a : K e y > < K e y > T a b l e s \ l e a d \ C o l u m n s \ L e a d C o n S o u r c e < / K e y > < / a : K e y > < a : V a l u e   i : t y p e = " D i a g r a m D i s p l a y N o d e V i e w S t a t e " > < H e i g h t > 1 5 0 < / H e i g h t > < I s E x p a n d e d > t r u e < / I s E x p a n d e d > < W i d t h > 2 0 0 < / W i d t h > < / a : V a l u e > < / a : K e y V a l u e O f D i a g r a m O b j e c t K e y a n y T y p e z b w N T n L X > < a : K e y V a l u e O f D i a g r a m O b j e c t K e y a n y T y p e z b w N T n L X > < a : K e y > < K e y > T a b l e s \ l e a d \ C o l u m n s \ L e a d R e c o r d T y p e < / K e y > < / a : K e y > < a : V a l u e   i : t y p e = " D i a g r a m D i s p l a y N o d e V i e w S t a t e " > < H e i g h t > 1 5 0 < / H e i g h t > < I s E x p a n d e d > t r u e < / I s E x p a n d e d > < W i d t h > 2 0 0 < / W i d t h > < / a : V a l u e > < / a : K e y V a l u e O f D i a g r a m O b j e c t K e y a n y T y p e z b w N T n L X > < a : K e y V a l u e O f D i a g r a m O b j e c t K e y a n y T y p e z b w N T n L X > < a : K e y > < K e y > T a b l e s \ l e a d \ C o l u m n s \ L S   T e a m   N o t i f i e d < / K e y > < / a : K e y > < a : V a l u e   i : t y p e = " D i a g r a m D i s p l a y N o d e V i e w S t a t e " > < H e i g h t > 1 5 0 < / H e i g h t > < I s E x p a n d e d > t r u e < / I s E x p a n d e d > < W i d t h > 2 0 0 < / W i d t h > < / a : V a l u e > < / a : K e y V a l u e O f D i a g r a m O b j e c t K e y a n y T y p e z b w N T n L X > < a : K e y V a l u e O f D i a g r a m O b j e c t K e y a n y T y p e z b w N T n L X > < a : K e y > < K e y > T a b l e s \ l e a d \ C o l u m n s \ M a r k e t i n g   S e g m e n t a t i o n < / K e y > < / a : K e y > < a : V a l u e   i : t y p e = " D i a g r a m D i s p l a y N o d e V i e w S t a t e " > < H e i g h t > 1 5 0 < / H e i g h t > < I s E x p a n d e d > t r u e < / I s E x p a n d e d > < W i d t h > 2 0 0 < / W i d t h > < / a : V a l u e > < / a : K e y V a l u e O f D i a g r a m O b j e c t K e y a n y T y p e z b w N T n L X > < a : K e y V a l u e O f D i a g r a m O b j e c t K e y a n y T y p e z b w N T n L X > < a : K e y > < K e y > T a b l e s \ l e a d \ C o l u m n s \ M a s s   S p e c   M a n u f a c t u r e r < / K e y > < / a : K e y > < a : V a l u e   i : t y p e = " D i a g r a m D i s p l a y N o d e V i e w S t a t e " > < H e i g h t > 1 5 0 < / H e i g h t > < I s E x p a n d e d > t r u e < / I s E x p a n d e d > < W i d t h > 2 0 0 < / W i d t h > < / a : V a l u e > < / a : K e y V a l u e O f D i a g r a m O b j e c t K e y a n y T y p e z b w N T n L X > < a : K e y V a l u e O f D i a g r a m O b j e c t K e y a n y T y p e z b w N T n L X > < a : K e y > < K e y > T a b l e s \ l e a d \ C o l u m n s \ M a s s   S p e c   T y p e < / K e y > < / a : K e y > < a : V a l u e   i : t y p e = " D i a g r a m D i s p l a y N o d e V i e w S t a t e " > < H e i g h t > 1 5 0 < / H e i g h t > < I s E x p a n d e d > t r u e < / I s E x p a n d e d > < W i d t h > 2 0 0 < / W i d t h > < / a : V a l u e > < / a : K e y V a l u e O f D i a g r a m O b j e c t K e y a n y T y p e z b w N T n L X > < a : K e y V a l u e O f D i a g r a m O b j e c t K e y a n y T y p e z b w N T n L X > < a : K e y > < K e y > T a b l e s \ l e a d \ C o l u m n s \ M e d i a   P r o v i d e r < / K e y > < / a : K e y > < a : V a l u e   i : t y p e = " D i a g r a m D i s p l a y N o d e V i e w S t a t e " > < H e i g h t > 1 5 0 < / H e i g h t > < I s E x p a n d e d > t r u e < / I s E x p a n d e d > < W i d t h > 2 0 0 < / W i d t h > < / a : V a l u e > < / a : K e y V a l u e O f D i a g r a m O b j e c t K e y a n y T y p e z b w N T n L X > < a : K e y V a l u e O f D i a g r a m O b j e c t K e y a n y T y p e z b w N T n L X > < a : K e y > < K e y > T a b l e s \ l e a d \ C o l u m n s \ N e e d s   S c o r e   S y n c e d < / K e y > < / a : K e y > < a : V a l u e   i : t y p e = " D i a g r a m D i s p l a y N o d e V i e w S t a t e " > < H e i g h t > 1 5 0 < / H e i g h t > < I s E x p a n d e d > t r u e < / I s E x p a n d e d > < W i d t h > 2 0 0 < / W i d t h > < / a : V a l u e > < / a : K e y V a l u e O f D i a g r a m O b j e c t K e y a n y T y p e z b w N T n L X > < a : K e y V a l u e O f D i a g r a m O b j e c t K e y a n y T y p e z b w N T n L X > < a : K e y > < K e y > T a b l e s \ l e a d \ C o l u m n s \ N e x t _ S t e p _ _ c   ( L e a d s ) < / K e y > < / a : K e y > < a : V a l u e   i : t y p e = " D i a g r a m D i s p l a y N o d e V i e w S t a t e " > < H e i g h t > 1 5 0 < / H e i g h t > < I s E x p a n d e d > t r u e < / I s E x p a n d e d > < W i d t h > 2 0 0 < / W i d t h > < / a : V a l u e > < / a : K e y V a l u e O f D i a g r a m O b j e c t K e y a n y T y p e z b w N T n L X > < a : K e y V a l u e O f D i a g r a m O b j e c t K e y a n y T y p e z b w N T n L X > < a : K e y > < K e y > T a b l e s \ l e a d \ C o l u m n s \ O p t e d   O u t   o f   E m a i l < / K e y > < / a : K e y > < a : V a l u e   i : t y p e = " D i a g r a m D i s p l a y N o d e V i e w S t a t e " > < H e i g h t > 1 5 0 < / H e i g h t > < I s E x p a n d e d > t r u e < / I s E x p a n d e d > < W i d t h > 2 0 0 < / W i d t h > < / a : V a l u e > < / a : K e y V a l u e O f D i a g r a m O b j e c t K e y a n y T y p e z b w N T n L X > < a : K e y V a l u e O f D i a g r a m O b j e c t K e y a n y T y p e z b w N T n L X > < a : K e y > < K e y > T a b l e s \ l e a d \ C o l u m n s \ O t h e r   D e a d   R e a s o n < / K e y > < / a : K e y > < a : V a l u e   i : t y p e = " D i a g r a m D i s p l a y N o d e V i e w S t a t e " > < H e i g h t > 1 5 0 < / H e i g h t > < I s E x p a n d e d > t r u e < / I s E x p a n d e d > < W i d t h > 2 0 0 < / W i d t h > < / a : V a l u e > < / a : K e y V a l u e O f D i a g r a m O b j e c t K e y a n y T y p e z b w N T n L X > < a : K e y V a l u e O f D i a g r a m O b j e c t K e y a n y T y p e z b w N T n L X > < a : K e y > < K e y > T a b l e s \ l e a d \ C o l u m n s \ O t h e r   M a s s   S p e c   T y p e < / K e y > < / a : K e y > < a : V a l u e   i : t y p e = " D i a g r a m D i s p l a y N o d e V i e w S t a t e " > < H e i g h t > 1 5 0 < / H e i g h t > < I s E x p a n d e d > t r u e < / I s E x p a n d e d > < W i d t h > 2 0 0 < / W i d t h > < / a : V a l u e > < / a : K e y V a l u e O f D i a g r a m O b j e c t K e y a n y T y p e z b w N T n L X > < a : K e y V a l u e O f D i a g r a m O b j e c t K e y a n y T y p e z b w N T n L X > < a : K e y > < K e y > T a b l e s \ l e a d \ C o l u m n s \ O t h e r   R e s e a r c h   A r e a < / K e y > < / a : K e y > < a : V a l u e   i : t y p e = " D i a g r a m D i s p l a y N o d e V i e w S t a t e " > < H e i g h t > 1 5 0 < / H e i g h t > < I s E x p a n d e d > t r u e < / I s E x p a n d e d > < W i d t h > 2 0 0 < / W i d t h > < / a : V a l u e > < / a : K e y V a l u e O f D i a g r a m O b j e c t K e y a n y T y p e z b w N T n L X > < a : K e y V a l u e O f D i a g r a m O b j e c t K e y a n y T y p e z b w N T n L X > < a : K e y > < K e y > T a b l e s \ l e a d \ C o l u m n s \ P a r d o t   C o n v e r s i o n   D a t e < / K e y > < / a : K e y > < a : V a l u e   i : t y p e = " D i a g r a m D i s p l a y N o d e V i e w S t a t e " > < H e i g h t > 1 5 0 < / H e i g h t > < I s E x p a n d e d > t r u e < / I s E x p a n d e d > < W i d t h > 2 0 0 < / W i d t h > < / a : V a l u e > < / a : K e y V a l u e O f D i a g r a m O b j e c t K e y a n y T y p e z b w N T n L X > < a : K e y V a l u e O f D i a g r a m O b j e c t K e y a n y T y p e z b w N T n L X > < a : K e y > < K e y > T a b l e s \ l e a d \ C o l u m n s \ P a r d o t   C o n v e r s i o n   O b j e c t   T y p e < / K e y > < / a : K e y > < a : V a l u e   i : t y p e = " D i a g r a m D i s p l a y N o d e V i e w S t a t e " > < H e i g h t > 1 5 0 < / H e i g h t > < I s E x p a n d e d > t r u e < / I s E x p a n d e d > < W i d t h > 2 0 0 < / W i d t h > < / a : V a l u e > < / a : K e y V a l u e O f D i a g r a m O b j e c t K e y a n y T y p e z b w N T n L X > < a : K e y V a l u e O f D i a g r a m O b j e c t K e y a n y T y p e z b w N T n L X > < a : K e y > < K e y > T a b l e s \ l e a d \ C o l u m n s \ P a r d o t   C r e a t e d   D a t e < / K e y > < / a : K e y > < a : V a l u e   i : t y p e = " D i a g r a m D i s p l a y N o d e V i e w S t a t e " > < H e i g h t > 1 5 0 < / H e i g h t > < I s E x p a n d e d > t r u e < / I s E x p a n d e d > < W i d t h > 2 0 0 < / W i d t h > < / a : V a l u e > < / a : K e y V a l u e O f D i a g r a m O b j e c t K e y a n y T y p e z b w N T n L X > < a : K e y V a l u e O f D i a g r a m O b j e c t K e y a n y T y p e z b w N T n L X > < a : K e y > < K e y > T a b l e s \ l e a d \ C o l u m n s \ P a r d o t   F i r s t   A c t i v i t y < / K e y > < / a : K e y > < a : V a l u e   i : t y p e = " D i a g r a m D i s p l a y N o d e V i e w S t a t e " > < H e i g h t > 1 5 0 < / H e i g h t > < I s E x p a n d e d > t r u e < / I s E x p a n d e d > < W i d t h > 2 0 0 < / W i d t h > < / a : V a l u e > < / a : K e y V a l u e O f D i a g r a m O b j e c t K e y a n y T y p e z b w N T n L X > < a : K e y V a l u e O f D i a g r a m O b j e c t K e y a n y T y p e z b w N T n L X > < a : K e y > < K e y > T a b l e s \ l e a d \ C o l u m n s \ P a r d o t   F i r s t   R e f e r r e r   Q u e r y < / K e y > < / a : K e y > < a : V a l u e   i : t y p e = " D i a g r a m D i s p l a y N o d e V i e w S t a t e " > < H e i g h t > 1 5 0 < / H e i g h t > < I s E x p a n d e d > t r u e < / I s E x p a n d e d > < W i d t h > 2 0 0 < / W i d t h > < / a : V a l u e > < / a : K e y V a l u e O f D i a g r a m O b j e c t K e y a n y T y p e z b w N T n L X > < a : K e y V a l u e O f D i a g r a m O b j e c t K e y a n y T y p e z b w N T n L X > < a : K e y > < K e y > T a b l e s \ l e a d \ C o l u m n s \ P a r d o t   F i r s t   R e f e r r e r   T y p e < / K e y > < / a : K e y > < a : V a l u e   i : t y p e = " D i a g r a m D i s p l a y N o d e V i e w S t a t e " > < H e i g h t > 1 5 0 < / H e i g h t > < I s E x p a n d e d > t r u e < / I s E x p a n d e d > < W i d t h > 2 0 0 < / W i d t h > < / a : V a l u e > < / a : K e y V a l u e O f D i a g r a m O b j e c t K e y a n y T y p e z b w N T n L X > < a : K e y V a l u e O f D i a g r a m O b j e c t K e y a n y T y p e z b w N T n L X > < a : K e y > < K e y > T a b l e s \ l e a d \ C o l u m n s \ P a r d o t   G r a d e < / K e y > < / a : K e y > < a : V a l u e   i : t y p e = " D i a g r a m D i s p l a y N o d e V i e w S t a t e " > < H e i g h t > 1 5 0 < / H e i g h t > < I s E x p a n d e d > t r u e < / I s E x p a n d e d > < W i d t h > 2 0 0 < / W i d t h > < / a : V a l u e > < / a : K e y V a l u e O f D i a g r a m O b j e c t K e y a n y T y p e z b w N T n L X > < a : K e y V a l u e O f D i a g r a m O b j e c t K e y a n y T y p e z b w N T n L X > < a : K e y > < K e y > T a b l e s \ l e a d \ C o l u m n s \ P a r d o t   H a r d   B o u n c e d < / K e y > < / a : K e y > < a : V a l u e   i : t y p e = " D i a g r a m D i s p l a y N o d e V i e w S t a t e " > < H e i g h t > 1 5 0 < / H e i g h t > < I s E x p a n d e d > t r u e < / I s E x p a n d e d > < W i d t h > 2 0 0 < / W i d t h > < / a : V a l u e > < / a : K e y V a l u e O f D i a g r a m O b j e c t K e y a n y T y p e z b w N T n L X > < a : K e y V a l u e O f D i a g r a m O b j e c t K e y a n y T y p e z b w N T n L X > < a : K e y > < K e y > T a b l e s \ l e a d \ C o l u m n s \ P a r d o t   L a s t   A c t i v i t y < / K e y > < / a : K e y > < a : V a l u e   i : t y p e = " D i a g r a m D i s p l a y N o d e V i e w S t a t e " > < H e i g h t > 1 5 0 < / H e i g h t > < I s E x p a n d e d > t r u e < / I s E x p a n d e d > < W i d t h > 2 0 0 < / W i d t h > < / a : V a l u e > < / a : K e y V a l u e O f D i a g r a m O b j e c t K e y a n y T y p e z b w N T n L X > < a : K e y V a l u e O f D i a g r a m O b j e c t K e y a n y T y p e z b w N T n L X > < a : K e y > < K e y > T a b l e s \ l e a d \ C o l u m n s \ P a r d o t   L a s t   S c o r e d   A t < / K e y > < / a : K e y > < a : V a l u e   i : t y p e = " D i a g r a m D i s p l a y N o d e V i e w S t a t e " > < H e i g h t > 1 5 0 < / H e i g h t > < I s E x p a n d e d > t r u e < / I s E x p a n d e d > < W i d t h > 2 0 0 < / W i d t h > < / a : V a l u e > < / a : K e y V a l u e O f D i a g r a m O b j e c t K e y a n y T y p e z b w N T n L X > < a : K e y V a l u e O f D i a g r a m O b j e c t K e y a n y T y p e z b w N T n L X > < a : K e y > < K e y > T a b l e s \ l e a d \ C o l u m n s \ P r e - A c t - o n   W o r k i n g   L e a d < / K e y > < / a : K e y > < a : V a l u e   i : t y p e = " D i a g r a m D i s p l a y N o d e V i e w S t a t e " > < H e i g h t > 1 5 0 < / H e i g h t > < I s E x p a n d e d > t r u e < / I s E x p a n d e d > < W i d t h > 2 0 0 < / W i d t h > < / a : V a l u e > < / a : K e y V a l u e O f D i a g r a m O b j e c t K e y a n y T y p e z b w N T n L X > < a : K e y V a l u e O f D i a g r a m O b j e c t K e y a n y T y p e z b w N T n L X > < a : K e y > < K e y > T a b l e s \ l e a d \ C o l u m n s \ P r i m a r y   A p p l i c a t i o n < / K e y > < / a : K e y > < a : V a l u e   i : t y p e = " D i a g r a m D i s p l a y N o d e V i e w S t a t e " > < H e i g h t > 1 5 0 < / H e i g h t > < I s E x p a n d e d > t r u e < / I s E x p a n d e d > < W i d t h > 2 0 0 < / W i d t h > < / a : V a l u e > < / a : K e y V a l u e O f D i a g r a m O b j e c t K e y a n y T y p e z b w N T n L X > < a : K e y V a l u e O f D i a g r a m O b j e c t K e y a n y T y p e z b w N T n L X > < a : K e y > < K e y > T a b l e s \ l e a d \ C o l u m n s \ P r o d u c t   C a t e g o r y < / K e y > < / a : K e y > < a : V a l u e   i : t y p e = " D i a g r a m D i s p l a y N o d e V i e w S t a t e " > < H e i g h t > 1 5 0 < / H e i g h t > < I s E x p a n d e d > t r u e < / I s E x p a n d e d > < W i d t h > 2 0 0 < / W i d t h > < / a : V a l u e > < / a : K e y V a l u e O f D i a g r a m O b j e c t K e y a n y T y p e z b w N T n L X > < a : K e y V a l u e O f D i a g r a m O b j e c t K e y a n y T y p e z b w N T n L X > < a : K e y > < K e y > T a b l e s \ l e a d \ C o l u m n s \ R e c o r d   T y p e   I D < / K e y > < / a : K e y > < a : V a l u e   i : t y p e = " D i a g r a m D i s p l a y N o d e V i e w S t a t e " > < H e i g h t > 1 5 0 < / H e i g h t > < I s E x p a n d e d > t r u e < / I s E x p a n d e d > < W i d t h > 2 0 0 < / W i d t h > < / a : V a l u e > < / a : K e y V a l u e O f D i a g r a m O b j e c t K e y a n y T y p e z b w N T n L X > < a : K e y V a l u e O f D i a g r a m O b j e c t K e y a n y T y p e z b w N T n L X > < a : K e y > < K e y > T a b l e s \ l e a d \ C o l u m n s \ R e s e a r c h   A r e a < / K e y > < / a : K e y > < a : V a l u e   i : t y p e = " D i a g r a m D i s p l a y N o d e V i e w S t a t e " > < H e i g h t > 1 5 0 < / H e i g h t > < I s E x p a n d e d > t r u e < / I s E x p a n d e d > < W i d t h > 2 0 0 < / W i d t h > < / a : V a l u e > < / a : K e y V a l u e O f D i a g r a m O b j e c t K e y a n y T y p e z b w N T n L X > < a : K e y V a l u e O f D i a g r a m O b j e c t K e y a n y T y p e z b w N T n L X > < a : K e y > < K e y > T a b l e s \ l e a d \ C o l u m n s \ S e c o n d a r y   A p p l i c a t i o n < / K e y > < / a : K e y > < a : V a l u e   i : t y p e = " D i a g r a m D i s p l a y N o d e V i e w S t a t e " > < H e i g h t > 1 5 0 < / H e i g h t > < I s E x p a n d e d > t r u e < / I s E x p a n d e d > < W i d t h > 2 0 0 < / W i d t h > < / a : V a l u e > < / a : K e y V a l u e O f D i a g r a m O b j e c t K e y a n y T y p e z b w N T n L X > < a : K e y V a l u e O f D i a g r a m O b j e c t K e y a n y T y p e z b w N T n L X > < a : K e y > < K e y > T a b l e s \ l e a d \ C o l u m n s \ S S   T e a m   N o t i f i e d < / K e y > < / a : K e y > < a : V a l u e   i : t y p e = " D i a g r a m D i s p l a y N o d e V i e w S t a t e " > < H e i g h t > 1 5 0 < / H e i g h t > < I s E x p a n d e d > t r u e < / I s E x p a n d e d > < W i d t h > 2 0 0 < / W i d t h > < / a : V a l u e > < / a : K e y V a l u e O f D i a g r a m O b j e c t K e y a n y T y p e z b w N T n L X > < a : K e y V a l u e O f D i a g r a m O b j e c t K e y a n y T y p e z b w N T n L X > < a : K e y > < K e y > T a b l e s \ l e a d \ C o l u m n s \ S t a t e / P r o v i n c e < / K e y > < / a : K e y > < a : V a l u e   i : t y p e = " D i a g r a m D i s p l a y N o d e V i e w S t a t e " > < H e i g h t > 1 5 0 < / H e i g h t > < I s E x p a n d e d > t r u e < / I s E x p a n d e d > < W i d t h > 2 0 0 < / W i d t h > < / a : V a l u e > < / a : K e y V a l u e O f D i a g r a m O b j e c t K e y a n y T y p e z b w N T n L X > < a : K e y V a l u e O f D i a g r a m O b j e c t K e y a n y T y p e z b w N T n L X > < a : K e y > < K e y > T a b l e s \ l e a d \ C o l u m n s \ S t a t u s < / K e y > < / a : K e y > < a : V a l u e   i : t y p e = " D i a g r a m D i s p l a y N o d e V i e w S t a t e " > < H e i g h t > 1 5 0 < / H e i g h t > < I s E x p a n d e d > t r u e < / I s E x p a n d e d > < W i d t h > 2 0 0 < / W i d t h > < / a : V a l u e > < / a : K e y V a l u e O f D i a g r a m O b j e c t K e y a n y T y p e z b w N T n L X > < a : K e y V a l u e O f D i a g r a m O b j e c t K e y a n y T y p e z b w N T n L X > < a : K e y > < K e y > T a b l e s \ l e a d \ C o l u m n s \ S t a t u s   ( S i m p l i f i e d ) < / K e y > < / a : K e y > < a : V a l u e   i : t y p e = " D i a g r a m D i s p l a y N o d e V i e w S t a t e " > < H e i g h t > 1 5 0 < / H e i g h t > < I s E x p a n d e d > t r u e < / I s E x p a n d e d > < W i d t h > 2 0 0 < / W i d t h > < / a : V a l u e > < / a : K e y V a l u e O f D i a g r a m O b j e c t K e y a n y T y p e z b w N T n L X > < a : K e y V a l u e O f D i a g r a m O b j e c t K e y a n y T y p e z b w N T n L X > < a : K e y > < K e y > T a b l e s \ l e a d \ C o l u m n s \ T r a i n e d < / K e y > < / a : K e y > < a : V a l u e   i : t y p e = " D i a g r a m D i s p l a y N o d e V i e w S t a t e " > < H e i g h t > 1 5 0 < / H e i g h t > < I s E x p a n d e d > t r u e < / I s E x p a n d e d > < W i d t h > 2 0 0 < / W i d t h > < / a : V a l u e > < / a : K e y V a l u e O f D i a g r a m O b j e c t K e y a n y T y p e z b w N T n L X > < a : K e y V a l u e O f D i a g r a m O b j e c t K e y a n y T y p e z b w N T n L X > < a : K e y > < K e y > T a b l e s \ l e a d \ C o l u m n s \ W e b   L e a d   N o t i f i c a t i o n   S e n t < / K e y > < / a : K e y > < a : V a l u e   i : t y p e = " D i a g r a m D i s p l a y N o d e V i e w S t a t e " > < H e i g h t > 1 5 0 < / H e i g h t > < I s E x p a n d e d > t r u e < / I s E x p a n d e d > < W i d t h > 2 0 0 < / W i d t h > < / a : V a l u e > < / a : K e y V a l u e O f D i a g r a m O b j e c t K e y a n y T y p e z b w N T n L X > < a : K e y V a l u e O f D i a g r a m O b j e c t K e y a n y T y p e z b w N T n L X > < a : K e y > < K e y > T a b l e s \ l e a d \ C o l u m n s \ Z e n d e s k _ O u t o f S y n c < / K e y > < / a : K e y > < a : V a l u e   i : t y p e = " D i a g r a m D i s p l a y N o d e V i e w S t a t e " > < H e i g h t > 1 5 0 < / H e i g h t > < I s E x p a n d e d > t r u e < / I s E x p a n d e d > < W i d t h > 2 0 0 < / W i d t h > < / a : V a l u e > < / a : K e y V a l u e O f D i a g r a m O b j e c t K e y a n y T y p e z b w N T n L X > < a : K e y V a l u e O f D i a g r a m O b j e c t K e y a n y T y p e z b w N T n L X > < a : K e y > < K e y > T a b l e s \ l e a d \ C o l u m n s \ #   C o n v e r t e d   A c c o u n t s < / K e y > < / a : K e y > < a : V a l u e   i : t y p e = " D i a g r a m D i s p l a y N o d e V i e w S t a t e " > < H e i g h t > 1 5 0 < / H e i g h t > < I s E x p a n d e d > t r u e < / I s E x p a n d e d > < W i d t h > 2 0 0 < / W i d t h > < / a : V a l u e > < / a : K e y V a l u e O f D i a g r a m O b j e c t K e y a n y T y p e z b w N T n L X > < a : K e y V a l u e O f D i a g r a m O b j e c t K e y a n y T y p e z b w N T n L X > < a : K e y > < K e y > T a b l e s \ l e a d \ C o l u m n s \ #   C o n v e r t e d   O p p o r t u n i t i e s < / K e y > < / a : K e y > < a : V a l u e   i : t y p e = " D i a g r a m D i s p l a y N o d e V i e w S t a t e " > < H e i g h t > 1 5 0 < / H e i g h t > < I s E x p a n d e d > t r u e < / I s E x p a n d e d > < W i d t h > 2 0 0 < / W i d t h > < / a : V a l u e > < / a : K e y V a l u e O f D i a g r a m O b j e c t K e y a n y T y p e z b w N T n L X > < a : K e y V a l u e O f D i a g r a m O b j e c t K e y a n y T y p e z b w N T n L X > < a : K e y > < K e y > T a b l e s \ l e a d \ C o l u m n s \ C a m p a i g n   M e m b e r s h i p   C o u n t < / K e y > < / a : K e y > < a : V a l u e   i : t y p e = " D i a g r a m D i s p l a y N o d e V i e w S t a t e " > < H e i g h t > 1 5 0 < / H e i g h t > < I s E x p a n d e d > t r u e < / I s E x p a n d e d > < W i d t h > 2 0 0 < / W i d t h > < / a : V a l u e > < / a : K e y V a l u e O f D i a g r a m O b j e c t K e y a n y T y p e z b w N T n L X > < a : K e y V a l u e O f D i a g r a m O b j e c t K e y a n y T y p e z b w N T n L X > < a : K e y > < K e y > T a b l e s \ l e a d \ C o l u m n s \ C o n v e r s i o n   R a t e < / K e y > < / a : K e y > < a : V a l u e   i : t y p e = " D i a g r a m D i s p l a y N o d e V i e w S t a t e " > < H e i g h t > 1 5 0 < / H e i g h t > < I s E x p a n d e d > t r u e < / I s E x p a n d e d > < W i d t h > 2 0 0 < / W i d t h > < / a : V a l u e > < / a : K e y V a l u e O f D i a g r a m O b j e c t K e y a n y T y p e z b w N T n L X > < a : K e y V a l u e O f D i a g r a m O b j e c t K e y a n y T y p e z b w N T n L X > < a : K e y > < K e y > T a b l e s \ l e a d \ C o l u m n s \ L e a d   S c o r e < / K e y > < / a : K e y > < a : V a l u e   i : t y p e = " D i a g r a m D i s p l a y N o d e V i e w S t a t e " > < H e i g h t > 1 5 0 < / H e i g h t > < I s E x p a n d e d > t r u e < / I s E x p a n d e d > < W i d t h > 2 0 0 < / W i d t h > < / a : V a l u e > < / a : K e y V a l u e O f D i a g r a m O b j e c t K e y a n y T y p e z b w N T n L X > < a : K e y V a l u e O f D i a g r a m O b j e c t K e y a n y T y p e z b w N T n L X > < a : K e y > < K e y > T a b l e s \ l e a d \ C o l u m n s \ N u m b e r   o f   R e c o r d s < / K e y > < / a : K e y > < a : V a l u e   i : t y p e = " D i a g r a m D i s p l a y N o d e V i e w S t a t e " > < H e i g h t > 1 5 0 < / H e i g h t > < I s E x p a n d e d > t r u e < / I s E x p a n d e d > < W i d t h > 2 0 0 < / W i d t h > < / a : V a l u e > < / a : K e y V a l u e O f D i a g r a m O b j e c t K e y a n y T y p e z b w N T n L X > < a : K e y V a l u e O f D i a g r a m O b j e c t K e y a n y T y p e z b w N T n L X > < a : K e y > < K e y > T a b l e s \ l e a d \ C o l u m n s \ P a r d o t   S c o r e < / K e y > < / a : K e y > < a : V a l u e   i : t y p e = " D i a g r a m D i s p l a y N o d e V i e w S t a t e " > < H e i g h t > 1 5 0 < / H e i g h t > < I s E x p a n d e d > t r u e < / I s E x p a n d e d > < W i d t h > 2 0 0 < / W i d t h > < / a : V a l u e > < / a : K e y V a l u e O f D i a g r a m O b j e c t K e y a n y T y p e z b w N T n L X > < a : K e y V a l u e O f D i a g r a m O b j e c t K e y a n y T y p e z b w N T n L X > < a : K e y > < K e y > T a b l e s \ l e a d \ C o l u m n s \ P o p u l a t i o n   D e n s i t y < / K e y > < / a : K e y > < a : V a l u e   i : t y p e = " D i a g r a m D i s p l a y N o d e V i e w S t a t e " > < H e i g h t > 1 5 0 < / H e i g h t > < I s E x p a n d e d > t r u e < / I s E x p a n d e d > < W i d t h > 2 0 0 < / W i d t h > < / a : V a l u e > < / a : K e y V a l u e O f D i a g r a m O b j e c t K e y a n y T y p e z b w N T n L X > < a : K e y V a l u e O f D i a g r a m O b j e c t K e y a n y T y p e z b w N T n L X > < a : K e y > < K e y > T a b l e s \ l e a d \ C o l u m n s \ T o t a l   L e a d s < / K e y > < / a : K e y > < a : V a l u e   i : t y p e = " D i a g r a m D i s p l a y N o d e V i e w S t a t e " > < H e i g h t > 1 5 0 < / H e i g h t > < I s E x p a n d e d > t r u e < / I s E x p a n d e d > < W i d t h > 2 0 0 < / W i d t h > < / a : V a l u e > < / a : K e y V a l u e O f D i a g r a m O b j e c t K e y a n y T y p e z b w N T n L X > < a : K e y V a l u e O f D i a g r a m O b j e c t K e y a n y T y p e z b w N T n L X > < a : K e y > < K e y > T a b l e s \ l e a d \ M e a s u r e s \ S u m   o f   T o t a l   L e a d s < / K e y > < / a : K e y > < a : V a l u e   i : t y p e = " D i a g r a m D i s p l a y N o d e V i e w S t a t e " > < H e i g h t > 1 5 0 < / H e i g h t > < I s E x p a n d e d > t r u e < / I s E x p a n d e d > < W i d t h > 2 0 0 < / W i d t h > < / a : V a l u e > < / a : K e y V a l u e O f D i a g r a m O b j e c t K e y a n y T y p e z b w N T n L X > < a : K e y V a l u e O f D i a g r a m O b j e c t K e y a n y T y p e z b w N T n L X > < a : K e y > < K e y > T a b l e s \ l e a d \ S u m   o f   T o t a l   L e a d s \ A d d i t i o n a l   I n f o \ I m p l i c i t   M e a s u r e < / K e y > < / a : K e y > < a : V a l u e   i : t y p e = " D i a g r a m D i s p l a y V i e w S t a t e I D i a g r a m T a g A d d i t i o n a l I n f o " / > < / a : K e y V a l u e O f D i a g r a m O b j e c t K e y a n y T y p e z b w N T n L X > < a : K e y V a l u e O f D i a g r a m O b j e c t K e y a n y T y p e z b w N T n L X > < a : K e y > < K e y > T a b l e s \ o p p o r t u n i t y _ t a b l e < / K e y > < / a : K e y > < a : V a l u e   i : t y p e = " D i a g r a m D i s p l a y N o d e V i e w S t a t e " > < H e i g h t > 2 0 1 . 2 0 0 0 0 0 0 0 0 0 0 0 0 2 < / H e i g h t > < I s E x p a n d e d > t r u e < / I s E x p a n d e d > < L a y e d O u t > t r u e < / L a y e d O u t > < L e f t > 6 2 1 . 0 0 7 6 2 1 1 3 5 3 3 1 6 5 < / L e f t > < S c r o l l V e r t i c a l O f f s e t > 8 2 8 . 0 2 9 2 5 0 2 9 2 9 5 1 7 < / S c r o l l V e r t i c a l O f f s e t > < T a b I n d e x > 1 < / T a b I n d e x > < T o p > 0 . 7 9 9 9 9 9 9 9 9 9 9 9 9 8 3 < / T o p > < W i d t h > 2 4 1 . 6 0 0 0 0 0 0 0 0 0 0 0 0 2 < / W i d t h > < / a : V a l u e > < / a : K e y V a l u e O f D i a g r a m O b j e c t K e y a n y T y p e z b w N T n L X > < a : K e y V a l u e O f D i a g r a m O b j e c t K e y a n y T y p e z b w N T n L X > < a : K e y > < K e y > T a b l e s \ o p p o r t u n i t y _ t a b l e \ C o l u m n s \ A c c o u n t   I D < / K e y > < / a : K e y > < a : V a l u e   i : t y p e = " D i a g r a m D i s p l a y N o d e V i e w S t a t e " > < H e i g h t > 1 5 0 < / H e i g h t > < I s E x p a n d e d > t r u e < / I s E x p a n d e d > < W i d t h > 2 0 0 < / W i d t h > < / a : V a l u e > < / a : K e y V a l u e O f D i a g r a m O b j e c t K e y a n y T y p e z b w N T n L X > < a : K e y V a l u e O f D i a g r a m O b j e c t K e y a n y T y p e z b w N T n L X > < a : K e y > < K e y > T a b l e s \ o p p o r t u n i t y _ t a b l e \ C o l u m n s \ B a c k l o g   R e v < / K e y > < / a : K e y > < a : V a l u e   i : t y p e = " D i a g r a m D i s p l a y N o d e V i e w S t a t e " > < H e i g h t > 1 5 0 < / H e i g h t > < I s E x p a n d e d > t r u e < / I s E x p a n d e d > < W i d t h > 2 0 0 < / W i d t h > < / a : V a l u e > < / a : K e y V a l u e O f D i a g r a m O b j e c t K e y a n y T y p e z b w N T n L X > < a : K e y V a l u e O f D i a g r a m O b j e c t K e y a n y T y p e z b w N T n L X > < a : K e y > < K e y > T a b l e s \ o p p o r t u n i t y _ t a b l e \ C o l u m n s \ B i o   R e a c t o r s   u s e d < / K e y > < / a : K e y > < a : V a l u e   i : t y p e = " D i a g r a m D i s p l a y N o d e V i e w S t a t e " > < H e i g h t > 1 5 0 < / H e i g h t > < I s E x p a n d e d > t r u e < / I s E x p a n d e d > < W i d t h > 2 0 0 < / W i d t h > < / a : V a l u e > < / a : K e y V a l u e O f D i a g r a m O b j e c t K e y a n y T y p e z b w N T n L X > < a : K e y V a l u e O f D i a g r a m O b j e c t K e y a n y T y p e z b w N T n L X > < a : K e y > < K e y > T a b l e s \ o p p o r t u n i t y _ t a b l e \ C o l u m n s \ B M   T e s t < / K e y > < / a : K e y > < a : V a l u e   i : t y p e = " D i a g r a m D i s p l a y N o d e V i e w S t a t e " > < H e i g h t > 1 5 0 < / H e i g h t > < I s E x p a n d e d > t r u e < / I s E x p a n d e d > < W i d t h > 2 0 0 < / W i d t h > < / a : V a l u e > < / a : K e y V a l u e O f D i a g r a m O b j e c t K e y a n y T y p e z b w N T n L X > < a : K e y V a l u e O f D i a g r a m O b j e c t K e y a n y T y p e z b w N T n L X > < a : K e y > < K e y > T a b l e s \ o p p o r t u n i t y _ t a b l e \ C o l u m n s \ C a m p a i g n   I D < / K e y > < / a : K e y > < a : V a l u e   i : t y p e = " D i a g r a m D i s p l a y N o d e V i e w S t a t e " > < H e i g h t > 1 5 0 < / H e i g h t > < I s E x p a n d e d > t r u e < / I s E x p a n d e d > < W i d t h > 2 0 0 < / W i d t h > < / a : V a l u e > < / a : K e y V a l u e O f D i a g r a m O b j e c t K e y a n y T y p e z b w N T n L X > < a : K e y V a l u e O f D i a g r a m O b j e c t K e y a n y T y p e z b w N T n L X > < a : K e y > < K e y > T a b l e s \ o p p o r t u n i t y _ t a b l e \ C o l u m n s \ C e l l   C u l t u r e   M e d i a < / K e y > < / a : K e y > < a : V a l u e   i : t y p e = " D i a g r a m D i s p l a y N o d e V i e w S t a t e " > < H e i g h t > 1 5 0 < / H e i g h t > < I s E x p a n d e d > t r u e < / I s E x p a n d e d > < W i d t h > 2 0 0 < / W i d t h > < / a : V a l u e > < / a : K e y V a l u e O f D i a g r a m O b j e c t K e y a n y T y p e z b w N T n L X > < a : K e y V a l u e O f D i a g r a m O b j e c t K e y a n y T y p e z b w N T n L X > < a : K e y > < K e y > T a b l e s \ o p p o r t u n i t y _ t a b l e \ C o l u m n s \ C e l l   T y p e < / K e y > < / a : K e y > < a : V a l u e   i : t y p e = " D i a g r a m D i s p l a y N o d e V i e w S t a t e " > < H e i g h t > 1 5 0 < / H e i g h t > < I s E x p a n d e d > t r u e < / I s E x p a n d e d > < W i d t h > 2 0 0 < / W i d t h > < / a : V a l u e > < / a : K e y V a l u e O f D i a g r a m O b j e c t K e y a n y T y p e z b w N T n L X > < a : K e y V a l u e O f D i a g r a m O b j e c t K e y a n y T y p e z b w N T n L X > < a : K e y > < K e y > T a b l e s \ o p p o r t u n i t y _ t a b l e \ C o l u m n s \ C l o s e   D a t e < / K e y > < / a : K e y > < a : V a l u e   i : t y p e = " D i a g r a m D i s p l a y N o d e V i e w S t a t e " > < H e i g h t > 1 5 0 < / H e i g h t > < I s E x p a n d e d > t r u e < / I s E x p a n d e d > < W i d t h > 2 0 0 < / W i d t h > < / a : V a l u e > < / a : K e y V a l u e O f D i a g r a m O b j e c t K e y a n y T y p e z b w N T n L X > < a : K e y V a l u e O f D i a g r a m O b j e c t K e y a n y T y p e z b w N T n L X > < a : K e y > < K e y > T a b l e s \ o p p o r t u n i t y _ t a b l e \ C o l u m n s \ C l o s e d < / K e y > < / a : K e y > < a : V a l u e   i : t y p e = " D i a g r a m D i s p l a y N o d e V i e w S t a t e " > < H e i g h t > 1 5 0 < / H e i g h t > < I s E x p a n d e d > t r u e < / I s E x p a n d e d > < W i d t h > 2 0 0 < / W i d t h > < / a : V a l u e > < / a : K e y V a l u e O f D i a g r a m O b j e c t K e y a n y T y p e z b w N T n L X > < a : K e y V a l u e O f D i a g r a m O b j e c t K e y a n y T y p e z b w N T n L X > < a : K e y > < K e y > T a b l e s \ o p p o r t u n i t y _ t a b l e \ C o l u m n s \ C l o s e d   L o s t   R e a s o n < / K e y > < / a : K e y > < a : V a l u e   i : t y p e = " D i a g r a m D i s p l a y N o d e V i e w S t a t e " > < H e i g h t > 1 5 0 < / H e i g h t > < I s E x p a n d e d > t r u e < / I s E x p a n d e d > < W i d t h > 2 0 0 < / W i d t h > < / a : V a l u e > < / a : K e y V a l u e O f D i a g r a m O b j e c t K e y a n y T y p e z b w N T n L X > < a : K e y V a l u e O f D i a g r a m O b j e c t K e y a n y T y p e z b w N T n L X > < a : K e y > < K e y > T a b l e s \ o p p o r t u n i t y _ t a b l e \ C o l u m n s \ C o m p e t i t i v e   P r o d u c t   D e t a i l s < / K e y > < / a : K e y > < a : V a l u e   i : t y p e = " D i a g r a m D i s p l a y N o d e V i e w S t a t e " > < H e i g h t > 1 5 0 < / H e i g h t > < I s E x p a n d e d > t r u e < / I s E x p a n d e d > < W i d t h > 2 0 0 < / W i d t h > < / a : V a l u e > < / a : K e y V a l u e O f D i a g r a m O b j e c t K e y a n y T y p e z b w N T n L X > < a : K e y V a l u e O f D i a g r a m O b j e c t K e y a n y T y p e z b w N T n L X > < a : K e y > < K e y > T a b l e s \ o p p o r t u n i t y _ t a b l e \ C o l u m n s \ C o n t a c t   I D < / K e y > < / a : K e y > < a : V a l u e   i : t y p e = " D i a g r a m D i s p l a y N o d e V i e w S t a t e " > < H e i g h t > 1 5 0 < / H e i g h t > < I s E x p a n d e d > t r u e < / I s E x p a n d e d > < W i d t h > 2 0 0 < / W i d t h > < / a : V a l u e > < / a : K e y V a l u e O f D i a g r a m O b j e c t K e y a n y T y p e z b w N T n L X > < a : K e y V a l u e O f D i a g r a m O b j e c t K e y a n y T y p e z b w N T n L X > < a : K e y > < K e y > T a b l e s \ o p p o r t u n i t y _ t a b l e \ C o l u m n s \ C O V I D   N o t e s < / K e y > < / a : K e y > < a : V a l u e   i : t y p e = " D i a g r a m D i s p l a y N o d e V i e w S t a t e " > < H e i g h t > 1 5 0 < / H e i g h t > < I s E x p a n d e d > t r u e < / I s E x p a n d e d > < W i d t h > 2 0 0 < / W i d t h > < / a : V a l u e > < / a : K e y V a l u e O f D i a g r a m O b j e c t K e y a n y T y p e z b w N T n L X > < a : K e y V a l u e O f D i a g r a m O b j e c t K e y a n y T y p e z b w N T n L X > < a : K e y > < K e y > T a b l e s \ o p p o r t u n i t y _ t a b l e \ C o l u m n s \ C O V I D   S t a t u s < / K e y > < / a : K e y > < a : V a l u e   i : t y p e = " D i a g r a m D i s p l a y N o d e V i e w S t a t e " > < H e i g h t > 1 5 0 < / H e i g h t > < I s E x p a n d e d > t r u e < / I s E x p a n d e d > < W i d t h > 2 0 0 < / W i d t h > < / a : V a l u e > < / a : K e y V a l u e O f D i a g r a m O b j e c t K e y a n y T y p e z b w N T n L X > < a : K e y V a l u e O f D i a g r a m O b j e c t K e y a n y T y p e z b w N T n L X > < a : K e y > < K e y > T a b l e s \ o p p o r t u n i t y _ t a b l e \ C o l u m n s \ C r e a t e d   B y   I D < / K e y > < / a : K e y > < a : V a l u e   i : t y p e = " D i a g r a m D i s p l a y N o d e V i e w S t a t e " > < H e i g h t > 1 5 0 < / H e i g h t > < I s E x p a n d e d > t r u e < / I s E x p a n d e d > < W i d t h > 2 0 0 < / W i d t h > < / a : V a l u e > < / a : K e y V a l u e O f D i a g r a m O b j e c t K e y a n y T y p e z b w N T n L X > < a : K e y V a l u e O f D i a g r a m O b j e c t K e y a n y T y p e z b w N T n L X > < a : K e y > < K e y > T a b l e s \ o p p o r t u n i t y _ t a b l e \ C o l u m n s \ C r e a t e d   b y   L e a d   C o n v e r s i o n < / K e y > < / a : K e y > < a : V a l u e   i : t y p e = " D i a g r a m D i s p l a y N o d e V i e w S t a t e " > < H e i g h t > 1 5 0 < / H e i g h t > < I s E x p a n d e d > t r u e < / I s E x p a n d e d > < W i d t h > 2 0 0 < / W i d t h > < / a : V a l u e > < / a : K e y V a l u e O f D i a g r a m O b j e c t K e y a n y T y p e z b w N T n L X > < a : K e y V a l u e O f D i a g r a m O b j e c t K e y a n y T y p e z b w N T n L X > < a : K e y > < K e y > T a b l e s \ o p p o r t u n i t y _ t a b l e \ C o l u m n s \ C r e a t e d   D a t e < / K e y > < / a : K e y > < a : V a l u e   i : t y p e = " D i a g r a m D i s p l a y N o d e V i e w S t a t e " > < H e i g h t > 1 5 0 < / H e i g h t > < I s E x p a n d e d > t r u e < / I s E x p a n d e d > < W i d t h > 2 0 0 < / W i d t h > < / a : V a l u e > < / a : K e y V a l u e O f D i a g r a m O b j e c t K e y a n y T y p e z b w N T n L X > < a : K e y V a l u e O f D i a g r a m O b j e c t K e y a n y T y p e z b w N T n L X > < a : K e y > < K e y > T a b l e s \ o p p o r t u n i t y _ t a b l e \ C o l u m n s \ D a t e   O p p o r t u n i t y   w a s   C l o s e d < / K e y > < / a : K e y > < a : V a l u e   i : t y p e = " D i a g r a m D i s p l a y N o d e V i e w S t a t e " > < H e i g h t > 1 5 0 < / H e i g h t > < I s E x p a n d e d > t r u e < / I s E x p a n d e d > < W i d t h > 2 0 0 < / W i d t h > < / a : V a l u e > < / a : K e y V a l u e O f D i a g r a m O b j e c t K e y a n y T y p e z b w N T n L X > < a : K e y V a l u e O f D i a g r a m O b j e c t K e y a n y T y p e z b w N T n L X > < a : K e y > < K e y > T a b l e s \ o p p o r t u n i t y _ t a b l e \ C o l u m n s \ D e l e t e d < / K e y > < / a : K e y > < a : V a l u e   i : t y p e = " D i a g r a m D i s p l a y N o d e V i e w S t a t e " > < H e i g h t > 1 5 0 < / H e i g h t > < I s E x p a n d e d > t r u e < / I s E x p a n d e d > < W i d t h > 2 0 0 < / W i d t h > < / a : V a l u e > < / a : K e y V a l u e O f D i a g r a m O b j e c t K e y a n y T y p e z b w N T n L X > < a : K e y V a l u e O f D i a g r a m O b j e c t K e y a n y T y p e z b w N T n L X > < a : K e y > < K e y > T a b l e s \ o p p o r t u n i t y _ t a b l e \ C o l u m n s \ D O R   D i s t r i b u t o r < / K e y > < / a : K e y > < a : V a l u e   i : t y p e = " D i a g r a m D i s p l a y N o d e V i e w S t a t e " > < H e i g h t > 1 5 0 < / H e i g h t > < I s E x p a n d e d > t r u e < / I s E x p a n d e d > < W i d t h > 2 0 0 < / W i d t h > < / a : V a l u e > < / a : K e y V a l u e O f D i a g r a m O b j e c t K e y a n y T y p e z b w N T n L X > < a : K e y V a l u e O f D i a g r a m O b j e c t K e y a n y T y p e z b w N T n L X > < a : K e y > < K e y > T a b l e s \ o p p o r t u n i t y _ t a b l e \ C o l u m n s \ D O R   E x p i r a t i o n < / K e y > < / a : K e y > < a : V a l u e   i : t y p e = " D i a g r a m D i s p l a y N o d e V i e w S t a t e " > < H e i g h t > 1 5 0 < / H e i g h t > < I s E x p a n d e d > t r u e < / I s E x p a n d e d > < W i d t h > 2 0 0 < / W i d t h > < / a : V a l u e > < / a : K e y V a l u e O f D i a g r a m O b j e c t K e y a n y T y p e z b w N T n L X > < a : K e y V a l u e O f D i a g r a m O b j e c t K e y a n y T y p e z b w N T n L X > < a : K e y > < K e y > T a b l e s \ o p p o r t u n i t y _ t a b l e \ C o l u m n s \ F i n a l   Q u o t e < / K e y > < / a : K e y > < a : V a l u e   i : t y p e = " D i a g r a m D i s p l a y N o d e V i e w S t a t e " > < H e i g h t > 1 5 0 < / H e i g h t > < I s E x p a n d e d > t r u e < / I s E x p a n d e d > < W i d t h > 2 0 0 < / W i d t h > < / a : V a l u e > < / a : K e y V a l u e O f D i a g r a m O b j e c t K e y a n y T y p e z b w N T n L X > < a : K e y V a l u e O f D i a g r a m O b j e c t K e y a n y T y p e z b w N T n L X > < a : K e y > < K e y > T a b l e s \ o p p o r t u n i t y _ t a b l e \ C o l u m n s \ F i s c a l   P e r i o d < / K e y > < / a : K e y > < a : V a l u e   i : t y p e = " D i a g r a m D i s p l a y N o d e V i e w S t a t e " > < H e i g h t > 1 5 0 < / H e i g h t > < I s E x p a n d e d > t r u e < / I s E x p a n d e d > < W i d t h > 2 0 0 < / W i d t h > < / a : V a l u e > < / a : K e y V a l u e O f D i a g r a m O b j e c t K e y a n y T y p e z b w N T n L X > < a : K e y V a l u e O f D i a g r a m O b j e c t K e y a n y T y p e z b w N T n L X > < a : K e y > < K e y > T a b l e s \ o p p o r t u n i t y _ t a b l e \ C o l u m n s \ F i s c a l   Q u a r t e r < / K e y > < / a : K e y > < a : V a l u e   i : t y p e = " D i a g r a m D i s p l a y N o d e V i e w S t a t e " > < H e i g h t > 1 5 0 < / H e i g h t > < I s E x p a n d e d > t r u e < / I s E x p a n d e d > < W i d t h > 2 0 0 < / W i d t h > < / a : V a l u e > < / a : K e y V a l u e O f D i a g r a m O b j e c t K e y a n y T y p e z b w N T n L X > < a : K e y V a l u e O f D i a g r a m O b j e c t K e y a n y T y p e z b w N T n L X > < a : K e y > < K e y > T a b l e s \ o p p o r t u n i t y _ t a b l e \ C o l u m n s \ F i s c a l   Y e a r < / K e y > < / a : K e y > < a : V a l u e   i : t y p e = " D i a g r a m D i s p l a y N o d e V i e w S t a t e " > < H e i g h t > 1 5 0 < / H e i g h t > < I s E x p a n d e d > t r u e < / I s E x p a n d e d > < W i d t h > 2 0 0 < / W i d t h > < / a : V a l u e > < / a : K e y V a l u e O f D i a g r a m O b j e c t K e y a n y T y p e z b w N T n L X > < a : K e y V a l u e O f D i a g r a m O b j e c t K e y a n y T y p e z b w N T n L X > < a : K e y > < K e y > T a b l e s \ o p p o r t u n i t y _ t a b l e \ C o l u m n s \ F o r e c a s t   C a t e g o r y < / K e y > < / a : K e y > < a : V a l u e   i : t y p e = " D i a g r a m D i s p l a y N o d e V i e w S t a t e " > < H e i g h t > 1 5 0 < / H e i g h t > < I s E x p a n d e d > t r u e < / I s E x p a n d e d > < W i d t h > 2 0 0 < / W i d t h > < / a : V a l u e > < / a : K e y V a l u e O f D i a g r a m O b j e c t K e y a n y T y p e z b w N T n L X > < a : K e y V a l u e O f D i a g r a m O b j e c t K e y a n y T y p e z b w N T n L X > < a : K e y > < K e y > T a b l e s \ o p p o r t u n i t y _ t a b l e \ C o l u m n s \ F o r e c a s t   C a t e g o r y 1 < / K e y > < / a : K e y > < a : V a l u e   i : t y p e = " D i a g r a m D i s p l a y N o d e V i e w S t a t e " > < H e i g h t > 1 5 0 < / H e i g h t > < I s E x p a n d e d > t r u e < / I s E x p a n d e d > < W i d t h > 2 0 0 < / W i d t h > < / a : V a l u e > < / a : K e y V a l u e O f D i a g r a m O b j e c t K e y a n y T y p e z b w N T n L X > < a : K e y V a l u e O f D i a g r a m O b j e c t K e y a n y T y p e z b w N T n L X > < a : K e y > < K e y > T a b l e s \ o p p o r t u n i t y _ t a b l e \ C o l u m n s \ F o r e c a s t   Q   C o m m i t < / K e y > < / a : K e y > < a : V a l u e   i : t y p e = " D i a g r a m D i s p l a y N o d e V i e w S t a t e " > < H e i g h t > 1 5 0 < / H e i g h t > < I s E x p a n d e d > t r u e < / I s E x p a n d e d > < W i d t h > 2 0 0 < / W i d t h > < / a : V a l u e > < / a : K e y V a l u e O f D i a g r a m O b j e c t K e y a n y T y p e z b w N T n L X > < a : K e y V a l u e O f D i a g r a m O b j e c t K e y a n y T y p e z b w N T n L X > < a : K e y > < K e y > T a b l e s \ o p p o r t u n i t y _ t a b l e \ C o l u m n s \ F o r e c a s t   Q   P r i o r   C o m m i t < / K e y > < / a : K e y > < a : V a l u e   i : t y p e = " D i a g r a m D i s p l a y N o d e V i e w S t a t e " > < H e i g h t > 1 5 0 < / H e i g h t > < I s E x p a n d e d > t r u e < / I s E x p a n d e d > < W i d t h > 2 0 0 < / W i d t h > < / a : V a l u e > < / a : K e y V a l u e O f D i a g r a m O b j e c t K e y a n y T y p e z b w N T n L X > < a : K e y V a l u e O f D i a g r a m O b j e c t K e y a n y T y p e z b w N T n L X > < a : K e y > < K e y > T a b l e s \ o p p o r t u n i t y _ t a b l e \ C o l u m n s \ F u n d i n g   S o u r c e < / K e y > < / a : K e y > < a : V a l u e   i : t y p e = " D i a g r a m D i s p l a y N o d e V i e w S t a t e " > < H e i g h t > 1 5 0 < / H e i g h t > < I s E x p a n d e d > t r u e < / I s E x p a n d e d > < W i d t h > 2 0 0 < / W i d t h > < / a : V a l u e > < / a : K e y V a l u e O f D i a g r a m O b j e c t K e y a n y T y p e z b w N T n L X > < a : K e y V a l u e O f D i a g r a m O b j e c t K e y a n y T y p e z b w N T n L X > < a : K e y > < K e y > T a b l e s \ o p p o r t u n i t y _ t a b l e \ C o l u m n s \ H a s   L i n e   I t e m < / K e y > < / a : K e y > < a : V a l u e   i : t y p e = " D i a g r a m D i s p l a y N o d e V i e w S t a t e " > < H e i g h t > 1 5 0 < / H e i g h t > < I s E x p a n d e d > t r u e < / I s E x p a n d e d > < W i d t h > 2 0 0 < / W i d t h > < / a : V a l u e > < / a : K e y V a l u e O f D i a g r a m O b j e c t K e y a n y T y p e z b w N T n L X > < a : K e y V a l u e O f D i a g r a m O b j e c t K e y a n y T y p e z b w N T n L X > < a : K e y > < K e y > T a b l e s \ o p p o r t u n i t y _ t a b l e \ C o l u m n s \ H a s   O p e n   A c t i v i t y < / K e y > < / a : K e y > < a : V a l u e   i : t y p e = " D i a g r a m D i s p l a y N o d e V i e w S t a t e " > < H e i g h t > 1 5 0 < / H e i g h t > < I s E x p a n d e d > t r u e < / I s E x p a n d e d > < W i d t h > 2 0 0 < / W i d t h > < / a : V a l u e > < / a : K e y V a l u e O f D i a g r a m O b j e c t K e y a n y T y p e z b w N T n L X > < a : K e y V a l u e O f D i a g r a m O b j e c t K e y a n y T y p e z b w N T n L X > < a : K e y > < K e y > T a b l e s \ o p p o r t u n i t y _ t a b l e \ C o l u m n s \ H a s   O v e r d u e   T a s k < / K e y > < / a : K e y > < a : V a l u e   i : t y p e = " D i a g r a m D i s p l a y N o d e V i e w S t a t e " > < H e i g h t > 1 5 0 < / H e i g h t > < I s E x p a n d e d > t r u e < / I s E x p a n d e d > < W i d t h > 2 0 0 < / W i d t h > < / a : V a l u e > < / a : K e y V a l u e O f D i a g r a m O b j e c t K e y a n y T y p e z b w N T n L X > < a : K e y V a l u e O f D i a g r a m O b j e c t K e y a n y T y p e z b w N T n L X > < a : K e y > < K e y > T a b l e s \ o p p o r t u n i t y _ t a b l e \ C o l u m n s \ I n d u s t r y < / K e y > < / a : K e y > < a : V a l u e   i : t y p e = " D i a g r a m D i s p l a y N o d e V i e w S t a t e " > < H e i g h t > 1 5 0 < / H e i g h t > < I s E x p a n d e d > t r u e < / I s E x p a n d e d > < W i d t h > 2 0 0 < / W i d t h > < / a : V a l u e > < / a : K e y V a l u e O f D i a g r a m O b j e c t K e y a n y T y p e z b w N T n L X > < a : K e y V a l u e O f D i a g r a m O b j e c t K e y a n y T y p e z b w N T n L X > < a : K e y > < K e y > T a b l e s \ o p p o r t u n i t y _ t a b l e \ C o l u m n s \ I n s t a l l   T h i s   Q u a r t e r < / K e y > < / a : K e y > < a : V a l u e   i : t y p e = " D i a g r a m D i s p l a y N o d e V i e w S t a t e " > < H e i g h t > 1 5 0 < / H e i g h t > < I s E x p a n d e d > t r u e < / I s E x p a n d e d > < W i d t h > 2 0 0 < / W i d t h > < / a : V a l u e > < / a : K e y V a l u e O f D i a g r a m O b j e c t K e y a n y T y p e z b w N T n L X > < a : K e y V a l u e O f D i a g r a m O b j e c t K e y a n y T y p e z b w N T n L X > < a : K e y > < K e y > T a b l e s \ o p p o r t u n i t y _ t a b l e \ C o l u m n s \ I n t e r f a c e   T y p e < / K e y > < / a : K e y > < a : V a l u e   i : t y p e = " D i a g r a m D i s p l a y N o d e V i e w S t a t e " > < H e i g h t > 1 5 0 < / H e i g h t > < I s E x p a n d e d > t r u e < / I s E x p a n d e d > < W i d t h > 2 0 0 < / W i d t h > < / a : V a l u e > < / a : K e y V a l u e O f D i a g r a m O b j e c t K e y a n y T y p e z b w N T n L X > < a : K e y V a l u e O f D i a g r a m O b j e c t K e y a n y T y p e z b w N T n L X > < a : K e y > < K e y > T a b l e s \ o p p o r t u n i t y _ t a b l e \ C o l u m n s \ I n t e r n a l   F o r e c a s t < / K e y > < / a : K e y > < a : V a l u e   i : t y p e = " D i a g r a m D i s p l a y N o d e V i e w S t a t e " > < H e i g h t > 1 5 0 < / H e i g h t > < I s E x p a n d e d > t r u e < / I s E x p a n d e d > < W i d t h > 2 0 0 < / W i d t h > < / a : V a l u e > < / a : K e y V a l u e O f D i a g r a m O b j e c t K e y a n y T y p e z b w N T n L X > < a : K e y V a l u e O f D i a g r a m O b j e c t K e y a n y T y p e z b w N T n L X > < a : K e y > < K e y > T a b l e s \ o p p o r t u n i t y _ t a b l e \ C o l u m n s \ L a s t   A c t i v i t y < / K e y > < / a : K e y > < a : V a l u e   i : t y p e = " D i a g r a m D i s p l a y N o d e V i e w S t a t e " > < H e i g h t > 1 5 0 < / H e i g h t > < I s E x p a n d e d > t r u e < / I s E x p a n d e d > < W i d t h > 2 0 0 < / W i d t h > < / a : V a l u e > < / a : K e y V a l u e O f D i a g r a m O b j e c t K e y a n y T y p e z b w N T n L X > < a : K e y V a l u e O f D i a g r a m O b j e c t K e y a n y T y p e z b w N T n L X > < a : K e y > < K e y > T a b l e s \ o p p o r t u n i t y _ t a b l e \ C o l u m n s \ L a s t   M o d i f i e d   B y   I D < / K e y > < / a : K e y > < a : V a l u e   i : t y p e = " D i a g r a m D i s p l a y N o d e V i e w S t a t e " > < H e i g h t > 1 5 0 < / H e i g h t > < I s E x p a n d e d > t r u e < / I s E x p a n d e d > < W i d t h > 2 0 0 < / W i d t h > < / a : V a l u e > < / a : K e y V a l u e O f D i a g r a m O b j e c t K e y a n y T y p e z b w N T n L X > < a : K e y V a l u e O f D i a g r a m O b j e c t K e y a n y T y p e z b w N T n L X > < a : K e y > < K e y > T a b l e s \ o p p o r t u n i t y _ t a b l e \ C o l u m n s \ L a s t   M o d i f i e d   D a t e < / K e y > < / a : K e y > < a : V a l u e   i : t y p e = " D i a g r a m D i s p l a y N o d e V i e w S t a t e " > < H e i g h t > 1 5 0 < / H e i g h t > < I s E x p a n d e d > t r u e < / I s E x p a n d e d > < W i d t h > 2 0 0 < / W i d t h > < / a : V a l u e > < / a : K e y V a l u e O f D i a g r a m O b j e c t K e y a n y T y p e z b w N T n L X > < a : K e y V a l u e O f D i a g r a m O b j e c t K e y a n y T y p e z b w N T n L X > < a : K e y > < K e y > T a b l e s \ o p p o r t u n i t y _ t a b l e \ C o l u m n s \ L a s t   R e f e r e n c e d   D a t e < / K e y > < / a : K e y > < a : V a l u e   i : t y p e = " D i a g r a m D i s p l a y N o d e V i e w S t a t e " > < H e i g h t > 1 5 0 < / H e i g h t > < I s E x p a n d e d > t r u e < / I s E x p a n d e d > < W i d t h > 2 0 0 < / W i d t h > < / a : V a l u e > < / a : K e y V a l u e O f D i a g r a m O b j e c t K e y a n y T y p e z b w N T n L X > < a : K e y V a l u e O f D i a g r a m O b j e c t K e y a n y T y p e z b w N T n L X > < a : K e y > < K e y > T a b l e s \ o p p o r t u n i t y _ t a b l e \ C o l u m n s \ L a s t   S t a g e   C h a n g e   D a t e < / K e y > < / a : K e y > < a : V a l u e   i : t y p e = " D i a g r a m D i s p l a y N o d e V i e w S t a t e " > < H e i g h t > 1 5 0 < / H e i g h t > < I s E x p a n d e d > t r u e < / I s E x p a n d e d > < W i d t h > 2 0 0 < / W i d t h > < / a : V a l u e > < / a : K e y V a l u e O f D i a g r a m O b j e c t K e y a n y T y p e z b w N T n L X > < a : K e y V a l u e O f D i a g r a m O b j e c t K e y a n y T y p e z b w N T n L X > < a : K e y > < K e y > T a b l e s \ o p p o r t u n i t y _ t a b l e \ C o l u m n s \ L a s t   S t a g e   C h a n g e   D a t e 1 < / K e y > < / a : K e y > < a : V a l u e   i : t y p e = " D i a g r a m D i s p l a y N o d e V i e w S t a t e " > < H e i g h t > 1 5 0 < / H e i g h t > < I s E x p a n d e d > t r u e < / I s E x p a n d e d > < W i d t h > 2 0 0 < / W i d t h > < / a : V a l u e > < / a : K e y V a l u e O f D i a g r a m O b j e c t K e y a n y T y p e z b w N T n L X > < a : K e y V a l u e O f D i a g r a m O b j e c t K e y a n y T y p e z b w N T n L X > < a : K e y > < K e y > T a b l e s \ o p p o r t u n i t y _ t a b l e \ C o l u m n s \ L a s t   V i e w e d   D a t e < / K e y > < / a : K e y > < a : V a l u e   i : t y p e = " D i a g r a m D i s p l a y N o d e V i e w S t a t e " > < H e i g h t > 1 5 0 < / H e i g h t > < I s E x p a n d e d > t r u e < / I s E x p a n d e d > < W i d t h > 2 0 0 < / W i d t h > < / a : V a l u e > < / a : K e y V a l u e O f D i a g r a m O b j e c t K e y a n y T y p e z b w N T n L X > < a : K e y V a l u e O f D i a g r a m O b j e c t K e y a n y T y p e z b w N T n L X > < a : K e y > < K e y > T a b l e s \ o p p o r t u n i t y _ t a b l e \ C o l u m n s \ L D O < / K e y > < / a : K e y > < a : V a l u e   i : t y p e = " D i a g r a m D i s p l a y N o d e V i e w S t a t e " > < H e i g h t > 1 5 0 < / H e i g h t > < I s E x p a n d e d > t r u e < / I s E x p a n d e d > < W i d t h > 2 0 0 < / W i d t h > < / a : V a l u e > < / a : K e y V a l u e O f D i a g r a m O b j e c t K e y a n y T y p e z b w N T n L X > < a : K e y V a l u e O f D i a g r a m O b j e c t K e y a n y T y p e z b w N T n L X > < a : K e y > < K e y > T a b l e s \ o p p o r t u n i t y _ t a b l e \ C o l u m n s \ L D O   P r i o r i t y   L e v e l < / K e y > < / a : K e y > < a : V a l u e   i : t y p e = " D i a g r a m D i s p l a y N o d e V i e w S t a t e " > < H e i g h t > 1 5 0 < / H e i g h t > < I s E x p a n d e d > t r u e < / I s E x p a n d e d > < W i d t h > 2 0 0 < / W i d t h > < / a : V a l u e > < / a : K e y V a l u e O f D i a g r a m O b j e c t K e y a n y T y p e z b w N T n L X > < a : K e y V a l u e O f D i a g r a m O b j e c t K e y a n y T y p e z b w N T n L X > < a : K e y > < K e y > T a b l e s \ o p p o r t u n i t y _ t a b l e \ C o l u m n s \ L e a d   A p p l i c a t i o n < / K e y > < / a : K e y > < a : V a l u e   i : t y p e = " D i a g r a m D i s p l a y N o d e V i e w S t a t e " > < H e i g h t > 1 5 0 < / H e i g h t > < I s E x p a n d e d > t r u e < / I s E x p a n d e d > < W i d t h > 2 0 0 < / W i d t h > < / a : V a l u e > < / a : K e y V a l u e O f D i a g r a m O b j e c t K e y a n y T y p e z b w N T n L X > < a : K e y V a l u e O f D i a g r a m O b j e c t K e y a n y T y p e z b w N T n L X > < a : K e y > < K e y > T a b l e s \ o p p o r t u n i t y _ t a b l e \ C o l u m n s \ L e a d   S o u r c e < / K e y > < / a : K e y > < a : V a l u e   i : t y p e = " D i a g r a m D i s p l a y N o d e V i e w S t a t e " > < H e i g h t > 1 5 0 < / H e i g h t > < I s E x p a n d e d > t r u e < / I s E x p a n d e d > < W i d t h > 2 0 0 < / W i d t h > < / a : V a l u e > < / a : K e y V a l u e O f D i a g r a m O b j e c t K e y a n y T y p e z b w N T n L X > < a : K e y V a l u e O f D i a g r a m O b j e c t K e y a n y T y p e z b w N T n L X > < a : K e y > < K e y > T a b l e s \ o p p o r t u n i t y _ t a b l e \ C o l u m n s \ L S   O t h e r   R e s e a r c h   A r e a < / K e y > < / a : K e y > < a : V a l u e   i : t y p e = " D i a g r a m D i s p l a y N o d e V i e w S t a t e " > < H e i g h t > 1 5 0 < / H e i g h t > < I s E x p a n d e d > t r u e < / I s E x p a n d e d > < W i d t h > 2 0 0 < / W i d t h > < / a : V a l u e > < / a : K e y V a l u e O f D i a g r a m O b j e c t K e y a n y T y p e z b w N T n L X > < a : K e y V a l u e O f D i a g r a m O b j e c t K e y a n y T y p e z b w N T n L X > < a : K e y > < K e y > T a b l e s \ o p p o r t u n i t y _ t a b l e \ C o l u m n s \ L S   R e s e a r c h   A r e a < / K e y > < / a : K e y > < a : V a l u e   i : t y p e = " D i a g r a m D i s p l a y N o d e V i e w S t a t e " > < H e i g h t > 1 5 0 < / H e i g h t > < I s E x p a n d e d > t r u e < / I s E x p a n d e d > < W i d t h > 2 0 0 < / W i d t h > < / a : V a l u e > < / a : K e y V a l u e O f D i a g r a m O b j e c t K e y a n y T y p e z b w N T n L X > < a : K e y V a l u e O f D i a g r a m O b j e c t K e y a n y T y p e z b w N T n L X > < a : K e y > < K e y > T a b l e s \ o p p o r t u n i t y _ t a b l e \ C o l u m n s \ M a s s   S p e c   M a n u f a c t u r e r < / K e y > < / a : K e y > < a : V a l u e   i : t y p e = " D i a g r a m D i s p l a y N o d e V i e w S t a t e " > < H e i g h t > 1 5 0 < / H e i g h t > < I s E x p a n d e d > t r u e < / I s E x p a n d e d > < W i d t h > 2 0 0 < / W i d t h > < / a : V a l u e > < / a : K e y V a l u e O f D i a g r a m O b j e c t K e y a n y T y p e z b w N T n L X > < a : K e y V a l u e O f D i a g r a m O b j e c t K e y a n y T y p e z b w N T n L X > < a : K e y > < K e y > T a b l e s \ o p p o r t u n i t y _ t a b l e \ C o l u m n s \ M a s s   S p e c   T y p e < / K e y > < / a : K e y > < a : V a l u e   i : t y p e = " D i a g r a m D i s p l a y N o d e V i e w S t a t e " > < H e i g h t > 1 5 0 < / H e i g h t > < I s E x p a n d e d > t r u e < / I s E x p a n d e d > < W i d t h > 2 0 0 < / W i d t h > < / a : V a l u e > < / a : K e y V a l u e O f D i a g r a m O b j e c t K e y a n y T y p e z b w N T n L X > < a : K e y V a l u e O f D i a g r a m O b j e c t K e y a n y T y p e z b w N T n L X > < a : K e y > < K e y > T a b l e s \ o p p o r t u n i t y _ t a b l e \ C o l u m n s \ M e d i a   P r o v i d e r < / K e y > < / a : K e y > < a : V a l u e   i : t y p e = " D i a g r a m D i s p l a y N o d e V i e w S t a t e " > < H e i g h t > 1 5 0 < / H e i g h t > < I s E x p a n d e d > t r u e < / I s E x p a n d e d > < W i d t h > 2 0 0 < / W i d t h > < / a : V a l u e > < / a : K e y V a l u e O f D i a g r a m O b j e c t K e y a n y T y p e z b w N T n L X > < a : K e y V a l u e O f D i a g r a m O b j e c t K e y a n y T y p e z b w N T n L X > < a : K e y > < K e y > T a b l e s \ o p p o r t u n i t y _ t a b l e \ C o l u m n s \ O p p o r t u n i t y   I D < / K e y > < / a : K e y > < a : V a l u e   i : t y p e = " D i a g r a m D i s p l a y N o d e V i e w S t a t e " > < H e i g h t > 1 5 0 < / H e i g h t > < I s E x p a n d e d > t r u e < / I s E x p a n d e d > < W i d t h > 2 0 0 < / W i d t h > < / a : V a l u e > < / a : K e y V a l u e O f D i a g r a m O b j e c t K e y a n y T y p e z b w N T n L X > < a : K e y V a l u e O f D i a g r a m O b j e c t K e y a n y T y p e z b w N T n L X > < a : K e y > < K e y > T a b l e s \ o p p o r t u n i t y _ t a b l e \ C o l u m n s \ O p p o r t u n i t y   T y p e < / K e y > < / a : K e y > < a : V a l u e   i : t y p e = " D i a g r a m D i s p l a y N o d e V i e w S t a t e " > < H e i g h t > 1 5 0 < / H e i g h t > < I s E x p a n d e d > t r u e < / I s E x p a n d e d > < W i d t h > 2 0 0 < / W i d t h > < / a : V a l u e > < / a : K e y V a l u e O f D i a g r a m O b j e c t K e y a n y T y p e z b w N T n L X > < a : K e y V a l u e O f D i a g r a m O b j e c t K e y a n y T y p e z b w N T n L X > < a : K e y > < K e y > T a b l e s \ o p p o r t u n i t y _ t a b l e \ C o l u m n s \ O r d e r   F i n a l i z e d < / K e y > < / a : K e y > < a : V a l u e   i : t y p e = " D i a g r a m D i s p l a y N o d e V i e w S t a t e " > < H e i g h t > 1 5 0 < / H e i g h t > < I s E x p a n d e d > t r u e < / I s E x p a n d e d > < W i d t h > 2 0 0 < / W i d t h > < / a : V a l u e > < / a : K e y V a l u e O f D i a g r a m O b j e c t K e y a n y T y p e z b w N T n L X > < a : K e y V a l u e O f D i a g r a m O b j e c t K e y a n y T y p e z b w N T n L X > < a : K e y > < K e y > T a b l e s \ o p p o r t u n i t y _ t a b l e \ C o l u m n s \ O t h e r   C l o s e d   L o s t   D e t a i l s < / K e y > < / a : K e y > < a : V a l u e   i : t y p e = " D i a g r a m D i s p l a y N o d e V i e w S t a t e " > < H e i g h t > 1 5 0 < / H e i g h t > < I s E x p a n d e d > t r u e < / I s E x p a n d e d > < W i d t h > 2 0 0 < / W i d t h > < / a : V a l u e > < / a : K e y V a l u e O f D i a g r a m O b j e c t K e y a n y T y p e z b w N T n L X > < a : K e y V a l u e O f D i a g r a m O b j e c t K e y a n y T y p e z b w N T n L X > < a : K e y > < K e y > T a b l e s \ o p p o r t u n i t y _ t a b l e \ C o l u m n s \ O t h e r   M a s s   S p e c   T y p e < / K e y > < / a : K e y > < a : V a l u e   i : t y p e = " D i a g r a m D i s p l a y N o d e V i e w S t a t e " > < H e i g h t > 1 5 0 < / H e i g h t > < I s E x p a n d e d > t r u e < / I s E x p a n d e d > < W i d t h > 2 0 0 < / W i d t h > < / a : V a l u e > < / a : K e y V a l u e O f D i a g r a m O b j e c t K e y a n y T y p e z b w N T n L X > < a : K e y V a l u e O f D i a g r a m O b j e c t K e y a n y T y p e z b w N T n L X > < a : K e y > < K e y > T a b l e s \ o p p o r t u n i t y _ t a b l e \ C o l u m n s \ O t h e r   R e s e a r c h   A r e a < / K e y > < / a : K e y > < a : V a l u e   i : t y p e = " D i a g r a m D i s p l a y N o d e V i e w S t a t e " > < H e i g h t > 1 5 0 < / H e i g h t > < I s E x p a n d e d > t r u e < / I s E x p a n d e d > < W i d t h > 2 0 0 < / W i d t h > < / a : V a l u e > < / a : K e y V a l u e O f D i a g r a m O b j e c t K e y a n y T y p e z b w N T n L X > < a : K e y V a l u e O f D i a g r a m O b j e c t K e y a n y T y p e z b w N T n L X > < a : K e y > < K e y > T a b l e s \ o p p o r t u n i t y _ t a b l e \ C o l u m n s \ O w n e r   I D < / K e y > < / a : K e y > < a : V a l u e   i : t y p e = " D i a g r a m D i s p l a y N o d e V i e w S t a t e " > < H e i g h t > 1 5 0 < / H e i g h t > < I s E x p a n d e d > t r u e < / I s E x p a n d e d > < W i d t h > 2 0 0 < / W i d t h > < / a : V a l u e > < / a : K e y V a l u e O f D i a g r a m O b j e c t K e y a n y T y p e z b w N T n L X > < a : K e y V a l u e O f D i a g r a m O b j e c t K e y a n y T y p e z b w N T n L X > < a : K e y > < K e y > T a b l e s \ o p p o r t u n i t y _ t a b l e \ C o l u m n s \ P r i c e   B o o k   I D < / K e y > < / a : K e y > < a : V a l u e   i : t y p e = " D i a g r a m D i s p l a y N o d e V i e w S t a t e " > < H e i g h t > 1 5 0 < / H e i g h t > < I s E x p a n d e d > t r u e < / I s E x p a n d e d > < W i d t h > 2 0 0 < / W i d t h > < / a : V a l u e > < / a : K e y V a l u e O f D i a g r a m O b j e c t K e y a n y T y p e z b w N T n L X > < a : K e y V a l u e O f D i a g r a m O b j e c t K e y a n y T y p e z b w N T n L X > < a : K e y > < K e y > T a b l e s \ o p p o r t u n i t y _ t a b l e \ C o l u m n s \ P r i m a r y   A p p l i c a t i o n < / K e y > < / a : K e y > < a : V a l u e   i : t y p e = " D i a g r a m D i s p l a y N o d e V i e w S t a t e " > < H e i g h t > 1 5 0 < / H e i g h t > < I s E x p a n d e d > t r u e < / I s E x p a n d e d > < W i d t h > 2 0 0 < / W i d t h > < / a : V a l u e > < / a : K e y V a l u e O f D i a g r a m O b j e c t K e y a n y T y p e z b w N T n L X > < a : K e y V a l u e O f D i a g r a m O b j e c t K e y a n y T y p e z b w N T n L X > < a : K e y > < K e y > T a b l e s \ o p p o r t u n i t y _ t a b l e \ C o l u m n s \ P r i m a r y   A p p l i c a t i o n   ( F F ) < / K e y > < / a : K e y > < a : V a l u e   i : t y p e = " D i a g r a m D i s p l a y N o d e V i e w S t a t e " > < H e i g h t > 1 5 0 < / H e i g h t > < I s E x p a n d e d > t r u e < / I s E x p a n d e d > < W i d t h > 2 0 0 < / W i d t h > < / a : V a l u e > < / a : K e y V a l u e O f D i a g r a m O b j e c t K e y a n y T y p e z b w N T n L X > < a : K e y V a l u e O f D i a g r a m O b j e c t K e y a n y T y p e z b w N T n L X > < a : K e y > < K e y > T a b l e s \ o p p o r t u n i t y _ t a b l e \ C o l u m n s \ P r i m a r y   C o n t a c t < / K e y > < / a : K e y > < a : V a l u e   i : t y p e = " D i a g r a m D i s p l a y N o d e V i e w S t a t e " > < H e i g h t > 1 5 0 < / H e i g h t > < I s E x p a n d e d > t r u e < / I s E x p a n d e d > < W i d t h > 2 0 0 < / W i d t h > < / a : V a l u e > < / a : K e y V a l u e O f D i a g r a m O b j e c t K e y a n y T y p e z b w N T n L X > < a : K e y V a l u e O f D i a g r a m O b j e c t K e y a n y T y p e z b w N T n L X > < a : K e y > < K e y > T a b l e s \ o p p o r t u n i t y _ t a b l e \ C o l u m n s \ P r o d u c t   C a t e g o r y < / K e y > < / a : K e y > < a : V a l u e   i : t y p e = " D i a g r a m D i s p l a y N o d e V i e w S t a t e " > < H e i g h t > 1 5 0 < / H e i g h t > < I s E x p a n d e d > t r u e < / I s E x p a n d e d > < W i d t h > 2 0 0 < / W i d t h > < / a : V a l u e > < / a : K e y V a l u e O f D i a g r a m O b j e c t K e y a n y T y p e z b w N T n L X > < a : K e y V a l u e O f D i a g r a m O b j e c t K e y a n y T y p e z b w N T n L X > < a : K e y > < K e y > T a b l e s \ o p p o r t u n i t y _ t a b l e \ C o l u m n s \ P r o d u c t   o f   I n t e r e s t < / K e y > < / a : K e y > < a : V a l u e   i : t y p e = " D i a g r a m D i s p l a y N o d e V i e w S t a t e " > < H e i g h t > 1 5 0 < / H e i g h t > < I s E x p a n d e d > t r u e < / I s E x p a n d e d > < W i d t h > 2 0 0 < / W i d t h > < / a : V a l u e > < / a : K e y V a l u e O f D i a g r a m O b j e c t K e y a n y T y p e z b w N T n L X > < a : K e y V a l u e O f D i a g r a m O b j e c t K e y a n y T y p e z b w N T n L X > < a : K e y > < K e y > T a b l e s \ o p p o r t u n i t y _ t a b l e \ C o l u m n s \ P u r c h a s e   A g e n t < / K e y > < / a : K e y > < a : V a l u e   i : t y p e = " D i a g r a m D i s p l a y N o d e V i e w S t a t e " > < H e i g h t > 1 5 0 < / H e i g h t > < I s E x p a n d e d > t r u e < / I s E x p a n d e d > < W i d t h > 2 0 0 < / W i d t h > < / a : V a l u e > < / a : K e y V a l u e O f D i a g r a m O b j e c t K e y a n y T y p e z b w N T n L X > < a : K e y V a l u e O f D i a g r a m O b j e c t K e y a n y T y p e z b w N T n L X > < a : K e y > < K e y > T a b l e s \ o p p o r t u n i t y _ t a b l e \ C o l u m n s \ Q u o t e   I D < / K e y > < / a : K e y > < a : V a l u e   i : t y p e = " D i a g r a m D i s p l a y N o d e V i e w S t a t e " > < H e i g h t > 1 5 0 < / H e i g h t > < I s E x p a n d e d > t r u e < / I s E x p a n d e d > < W i d t h > 2 0 0 < / W i d t h > < / a : V a l u e > < / a : K e y V a l u e O f D i a g r a m O b j e c t K e y a n y T y p e z b w N T n L X > < a : K e y V a l u e O f D i a g r a m O b j e c t K e y a n y T y p e z b w N T n L X > < a : K e y > < K e y > T a b l e s \ o p p o r t u n i t y _ t a b l e \ C o l u m n s \ R e c o r d   T y p e   I D < / K e y > < / a : K e y > < a : V a l u e   i : t y p e = " D i a g r a m D i s p l a y N o d e V i e w S t a t e " > < H e i g h t > 1 5 0 < / H e i g h t > < I s E x p a n d e d > t r u e < / I s E x p a n d e d > < W i d t h > 2 0 0 < / W i d t h > < / a : V a l u e > < / a : K e y V a l u e O f D i a g r a m O b j e c t K e y a n y T y p e z b w N T n L X > < a : K e y V a l u e O f D i a g r a m O b j e c t K e y a n y T y p e z b w N T n L X > < a : K e y > < K e y > T a b l e s \ o p p o r t u n i t y _ t a b l e \ C o l u m n s \ R e g i s t e r e d   V e n d o r   ( c o n f i r m e d ) < / K e y > < / a : K e y > < a : V a l u e   i : t y p e = " D i a g r a m D i s p l a y N o d e V i e w S t a t e " > < H e i g h t > 1 5 0 < / H e i g h t > < I s E x p a n d e d > t r u e < / I s E x p a n d e d > < W i d t h > 2 0 0 < / W i d t h > < / a : V a l u e > < / a : K e y V a l u e O f D i a g r a m O b j e c t K e y a n y T y p e z b w N T n L X > < a : K e y V a l u e O f D i a g r a m O b j e c t K e y a n y T y p e z b w N T n L X > < a : K e y > < K e y > T a b l e s \ o p p o r t u n i t y _ t a b l e \ C o l u m n s \ S e c o n d a r y   A p p l i c a t i o n   ( F F ) < / K e y > < / a : K e y > < a : V a l u e   i : t y p e = " D i a g r a m D i s p l a y N o d e V i e w S t a t e " > < H e i g h t > 1 5 0 < / H e i g h t > < I s E x p a n d e d > t r u e < / I s E x p a n d e d > < W i d t h > 2 0 0 < / W i d t h > < / a : V a l u e > < / a : K e y V a l u e O f D i a g r a m O b j e c t K e y a n y T y p e z b w N T n L X > < a : K e y V a l u e O f D i a g r a m O b j e c t K e y a n y T y p e z b w N T n L X > < a : K e y > < K e y > T a b l e s \ o p p o r t u n i t y _ t a b l e \ C o l u m n s \ S h i p   T h i s   Q u a r t e r < / K e y > < / a : K e y > < a : V a l u e   i : t y p e = " D i a g r a m D i s p l a y N o d e V i e w S t a t e " > < H e i g h t > 1 5 0 < / H e i g h t > < I s E x p a n d e d > t r u e < / I s E x p a n d e d > < W i d t h > 2 0 0 < / W i d t h > < / a : V a l u e > < / a : K e y V a l u e O f D i a g r a m O b j e c t K e y a n y T y p e z b w N T n L X > < a : K e y V a l u e O f D i a g r a m O b j e c t K e y a n y T y p e z b w N T n L X > < a : K e y > < K e y > T a b l e s \ o p p o r t u n i t y _ t a b l e \ C o l u m n s \ S h i p   T h i s   Q u a r t e r   L i s t < / K e y > < / a : K e y > < a : V a l u e   i : t y p e = " D i a g r a m D i s p l a y N o d e V i e w S t a t e " > < H e i g h t > 1 5 0 < / H e i g h t > < I s E x p a n d e d > t r u e < / I s E x p a n d e d > < W i d t h > 2 0 0 < / W i d t h > < / a : V a l u e > < / a : K e y V a l u e O f D i a g r a m O b j e c t K e y a n y T y p e z b w N T n L X > < a : K e y V a l u e O f D i a g r a m O b j e c t K e y a n y T y p e z b w N T n L X > < a : K e y > < K e y > T a b l e s \ o p p o r t u n i t y _ t a b l e \ C o l u m n s \ S i g n i n g   A u t h o r i t y < / K e y > < / a : K e y > < a : V a l u e   i : t y p e = " D i a g r a m D i s p l a y N o d e V i e w S t a t e " > < H e i g h t > 1 5 0 < / H e i g h t > < I s E x p a n d e d > t r u e < / I s E x p a n d e d > < W i d t h > 2 0 0 < / W i d t h > < / a : V a l u e > < / a : K e y V a l u e O f D i a g r a m O b j e c t K e y a n y T y p e z b w N T n L X > < a : K e y V a l u e O f D i a g r a m O b j e c t K e y a n y T y p e z b w N T n L X > < a : K e y > < K e y > T a b l e s \ o p p o r t u n i t y _ t a b l e \ C o l u m n s \ S t a g e < / K e y > < / a : K e y > < a : V a l u e   i : t y p e = " D i a g r a m D i s p l a y N o d e V i e w S t a t e " > < H e i g h t > 1 5 0 < / H e i g h t > < I s E x p a n d e d > t r u e < / I s E x p a n d e d > < W i d t h > 2 0 0 < / W i d t h > < / a : V a l u e > < / a : K e y V a l u e O f D i a g r a m O b j e c t K e y a n y T y p e z b w N T n L X > < a : K e y V a l u e O f D i a g r a m O b j e c t K e y a n y T y p e z b w N T n L X > < a : K e y > < K e y > T a b l e s \ o p p o r t u n i t y _ t a b l e \ C o l u m n s \ S t a n d a r d   A p p l i c a t i o n < / K e y > < / a : K e y > < a : V a l u e   i : t y p e = " D i a g r a m D i s p l a y N o d e V i e w S t a t e " > < H e i g h t > 1 5 0 < / H e i g h t > < I s E x p a n d e d > t r u e < / I s E x p a n d e d > < W i d t h > 2 0 0 < / W i d t h > < / a : V a l u e > < / a : K e y V a l u e O f D i a g r a m O b j e c t K e y a n y T y p e z b w N T n L X > < a : K e y V a l u e O f D i a g r a m O b j e c t K e y a n y T y p e z b w N T n L X > < a : K e y > < K e y > T a b l e s \ o p p o r t u n i t y _ t a b l e \ C o l u m n s \ S y s t e m   M o d s t a m p < / K e y > < / a : K e y > < a : V a l u e   i : t y p e = " D i a g r a m D i s p l a y N o d e V i e w S t a t e " > < H e i g h t > 1 5 0 < / H e i g h t > < I s E x p a n d e d > t r u e < / I s E x p a n d e d > < W i d t h > 2 0 0 < / W i d t h > < / a : V a l u e > < / a : K e y V a l u e O f D i a g r a m O b j e c t K e y a n y T y p e z b w N T n L X > < a : K e y V a l u e O f D i a g r a m O b j e c t K e y a n y T y p e z b w N T n L X > < a : K e y > < K e y > T a b l e s \ o p p o r t u n i t y _ t a b l e \ C o l u m n s \ T e c h n i c a l   O w n e r < / K e y > < / a : K e y > < a : V a l u e   i : t y p e = " D i a g r a m D i s p l a y N o d e V i e w S t a t e " > < H e i g h t > 1 5 0 < / H e i g h t > < I s E x p a n d e d > t r u e < / I s E x p a n d e d > < W i d t h > 2 0 0 < / W i d t h > < / a : V a l u e > < / a : K e y V a l u e O f D i a g r a m O b j e c t K e y a n y T y p e z b w N T n L X > < a : K e y V a l u e O f D i a g r a m O b j e c t K e y a n y T y p e z b w N T n L X > < a : K e y > < K e y > T a b l e s \ o p p o r t u n i t y _ t a b l e \ C o l u m n s \ T r a i n i n g   D a t e < / K e y > < / a : K e y > < a : V a l u e   i : t y p e = " D i a g r a m D i s p l a y N o d e V i e w S t a t e " > < H e i g h t > 1 5 0 < / H e i g h t > < I s E x p a n d e d > t r u e < / I s E x p a n d e d > < W i d t h > 2 0 0 < / W i d t h > < / a : V a l u e > < / a : K e y V a l u e O f D i a g r a m O b j e c t K e y a n y T y p e z b w N T n L X > < a : K e y V a l u e O f D i a g r a m O b j e c t K e y a n y T y p e z b w N T n L X > < a : K e y > < K e y > T a b l e s \ o p p o r t u n i t y _ t a b l e \ C o l u m n s \ V a l i d a t e d   C u s t o m e r   N e e d s < / K e y > < / a : K e y > < a : V a l u e   i : t y p e = " D i a g r a m D i s p l a y N o d e V i e w S t a t e " > < H e i g h t > 1 5 0 < / H e i g h t > < I s E x p a n d e d > t r u e < / I s E x p a n d e d > < W i d t h > 2 0 0 < / W i d t h > < / a : V a l u e > < / a : K e y V a l u e O f D i a g r a m O b j e c t K e y a n y T y p e z b w N T n L X > < a : K e y V a l u e O f D i a g r a m O b j e c t K e y a n y T y p e z b w N T n L X > < a : K e y > < K e y > T a b l e s \ o p p o r t u n i t y _ t a b l e \ C o l u m n s \ W o n < / K e y > < / a : K e y > < a : V a l u e   i : t y p e = " D i a g r a m D i s p l a y N o d e V i e w S t a t e " > < H e i g h t > 1 5 0 < / H e i g h t > < I s E x p a n d e d > t r u e < / I s E x p a n d e d > < W i d t h > 2 0 0 < / W i d t h > < / a : V a l u e > < / a : K e y V a l u e O f D i a g r a m O b j e c t K e y a n y T y p e z b w N T n L X > < a : K e y V a l u e O f D i a g r a m O b j e c t K e y a n y T y p e z b w N T n L X > < a : K e y > < K e y > T a b l e s \ o p p o r t u n i t y _ t a b l e \ C o l u m n s \ #   C l o s e   D a t e   E x t e n s i o n s < / K e y > < / a : K e y > < a : V a l u e   i : t y p e = " D i a g r a m D i s p l a y N o d e V i e w S t a t e " > < H e i g h t > 1 5 0 < / H e i g h t > < I s E x p a n d e d > t r u e < / I s E x p a n d e d > < W i d t h > 2 0 0 < / W i d t h > < / a : V a l u e > < / a : K e y V a l u e O f D i a g r a m O b j e c t K e y a n y T y p e z b w N T n L X > < a : K e y V a l u e O f D i a g r a m O b j e c t K e y a n y T y p e z b w N T n L X > < a : K e y > < K e y > T a b l e s \ o p p o r t u n i t y _ t a b l e \ C o l u m n s \ #   C l o s e   D a t e   M o n t h   E x t e n s i o n s < / K e y > < / a : K e y > < a : V a l u e   i : t y p e = " D i a g r a m D i s p l a y N o d e V i e w S t a t e " > < H e i g h t > 1 5 0 < / H e i g h t > < I s E x p a n d e d > t r u e < / I s E x p a n d e d > < W i d t h > 2 0 0 < / W i d t h > < / a : V a l u e > < / a : K e y V a l u e O f D i a g r a m O b j e c t K e y a n y T y p e z b w N T n L X > < a : K e y V a l u e O f D i a g r a m O b j e c t K e y a n y T y p e z b w N T n L X > < a : K e y > < K e y > T a b l e s \ o p p o r t u n i t y _ t a b l e \ C o l u m n s \ A m o u n t < / K e y > < / a : K e y > < a : V a l u e   i : t y p e = " D i a g r a m D i s p l a y N o d e V i e w S t a t e " > < H e i g h t > 1 5 0 < / H e i g h t > < I s E x p a n d e d > t r u e < / I s E x p a n d e d > < W i d t h > 2 0 0 < / W i d t h > < / a : V a l u e > < / a : K e y V a l u e O f D i a g r a m O b j e c t K e y a n y T y p e z b w N T n L X > < a : K e y V a l u e O f D i a g r a m O b j e c t K e y a n y T y p e z b w N T n L X > < a : K e y > < K e y > T a b l e s \ o p p o r t u n i t y _ t a b l e \ C o l u m n s \ D a y s   O p e n < / K e y > < / a : K e y > < a : V a l u e   i : t y p e = " D i a g r a m D i s p l a y N o d e V i e w S t a t e " > < H e i g h t > 1 5 0 < / H e i g h t > < I s E x p a n d e d > t r u e < / I s E x p a n d e d > < W i d t h > 2 0 0 < / W i d t h > < / a : V a l u e > < / a : K e y V a l u e O f D i a g r a m O b j e c t K e y a n y T y p e z b w N T n L X > < a : K e y V a l u e O f D i a g r a m O b j e c t K e y a n y T y p e z b w N T n L X > < a : K e y > < K e y > T a b l e s \ o p p o r t u n i t y _ t a b l e \ C o l u m n s \ E x p e c t e d   A m o u n t < / K e y > < / a : K e y > < a : V a l u e   i : t y p e = " D i a g r a m D i s p l a y N o d e V i e w S t a t e " > < H e i g h t > 1 5 0 < / H e i g h t > < I s E x p a n d e d > t r u e < / I s E x p a n d e d > < W i d t h > 2 0 0 < / W i d t h > < / a : V a l u e > < / a : K e y V a l u e O f D i a g r a m O b j e c t K e y a n y T y p e z b w N T n L X > < a : K e y V a l u e O f D i a g r a m O b j e c t K e y a n y T y p e z b w N T n L X > < a : K e y > < K e y > T a b l e s \ o p p o r t u n i t y _ t a b l e \ C o l u m n s \ P r o b a b i l i t y   ( % ) < / K e y > < / a : K e y > < a : V a l u e   i : t y p e = " D i a g r a m D i s p l a y N o d e V i e w S t a t e " > < H e i g h t > 1 5 0 < / H e i g h t > < I s E x p a n d e d > t r u e < / I s E x p a n d e d > < W i d t h > 2 0 0 < / W i d t h > < / a : V a l u e > < / a : K e y V a l u e O f D i a g r a m O b j e c t K e y a n y T y p e z b w N T n L X > < a : K e y V a l u e O f D i a g r a m O b j e c t K e y a n y T y p e z b w N T n L X > < a : K e y > < K e y > T a b l e s \ o p p o r t u n i t y _ t a b l e \ C o l u m n s \ P u s h   C o u n t < / K e y > < / a : K e y > < a : V a l u e   i : t y p e = " D i a g r a m D i s p l a y N o d e V i e w S t a t e " > < H e i g h t > 1 5 0 < / H e i g h t > < I s E x p a n d e d > t r u e < / I s E x p a n d e d > < W i d t h > 2 0 0 < / W i d t h > < / a : V a l u e > < / a : K e y V a l u e O f D i a g r a m O b j e c t K e y a n y T y p e z b w N T n L X > < a : K e y V a l u e O f D i a g r a m O b j e c t K e y a n y T y p e z b w N T n L X > < a : K e y > < K e y > T a b l e s \ o p p o r t u n i t y _ t a b l e \ M e a s u r e s \ S u m   o f   E x p e c t e d   A m o u n t < / K e y > < / a : K e y > < a : V a l u e   i : t y p e = " D i a g r a m D i s p l a y N o d e V i e w S t a t e " > < H e i g h t > 1 5 0 < / H e i g h t > < I s E x p a n d e d > t r u e < / I s E x p a n d e d > < W i d t h > 2 0 0 < / W i d t h > < / a : V a l u e > < / a : K e y V a l u e O f D i a g r a m O b j e c t K e y a n y T y p e z b w N T n L X > < a : K e y V a l u e O f D i a g r a m O b j e c t K e y a n y T y p e z b w N T n L X > < a : K e y > < K e y > T a b l e s \ o p p o r t u n i t y _ t a b l e \ S u m   o f   E x p e c t e d   A m o u n t \ A d d i t i o n a l   I n f o \ I m p l i c i t   M e a s u r e < / K e y > < / a : K e y > < a : V a l u e   i : t y p e = " D i a g r a m D i s p l a y V i e w S t a t e I D i a g r a m T a g A d d i t i o n a l I n f o " / > < / a : K e y V a l u e O f D i a g r a m O b j e c t K e y a n y T y p e z b w N T n L X > < a : K e y V a l u e O f D i a g r a m O b j e c t K e y a n y T y p e z b w N T n L X > < a : K e y > < K e y > T a b l e s \ o p p o r t u n i t y _ t a b l e \ M e a s u r e s \ C o u n t   o f   O p p o r t u n i t y   T y p e < / K e y > < / a : K e y > < a : V a l u e   i : t y p e = " D i a g r a m D i s p l a y N o d e V i e w S t a t e " > < H e i g h t > 1 5 0 < / H e i g h t > < I s E x p a n d e d > t r u e < / I s E x p a n d e d > < W i d t h > 2 0 0 < / W i d t h > < / a : V a l u e > < / a : K e y V a l u e O f D i a g r a m O b j e c t K e y a n y T y p e z b w N T n L X > < a : K e y V a l u e O f D i a g r a m O b j e c t K e y a n y T y p e z b w N T n L X > < a : K e y > < K e y > T a b l e s \ o p p o r t u n i t y _ t a b l e \ C o u n t   o f   O p p o r t u n i t y   T y p e \ A d d i t i o n a l   I n f o \ I m p l i c i t   M e a s u r e < / K e y > < / a : K e y > < a : V a l u e   i : t y p e = " D i a g r a m D i s p l a y V i e w S t a t e I D i a g r a m T a g A d d i t i o n a l I n f o " / > < / a : K e y V a l u e O f D i a g r a m O b j e c t K e y a n y T y p e z b w N T n L X > < a : K e y V a l u e O f D i a g r a m O b j e c t K e y a n y T y p e z b w N T n L X > < a : K e y > < K e y > T a b l e s \ o p p o r t u n i t y _ t a b l e \ M e a s u r e s \ C o u n t   o f   W o n < / K e y > < / a : K e y > < a : V a l u e   i : t y p e = " D i a g r a m D i s p l a y N o d e V i e w S t a t e " > < H e i g h t > 1 5 0 < / H e i g h t > < I s E x p a n d e d > t r u e < / I s E x p a n d e d > < W i d t h > 2 0 0 < / W i d t h > < / a : V a l u e > < / a : K e y V a l u e O f D i a g r a m O b j e c t K e y a n y T y p e z b w N T n L X > < a : K e y V a l u e O f D i a g r a m O b j e c t K e y a n y T y p e z b w N T n L X > < a : K e y > < K e y > T a b l e s \ o p p o r t u n i t y _ t a b l e \ C o u n t   o f   W o n \ A d d i t i o n a l   I n f o \ I m p l i c i t   M e a s u r e < / K e y > < / a : K e y > < a : V a l u e   i : t y p e = " D i a g r a m D i s p l a y V i e w S t a t e I D i a g r a m T a g A d d i t i o n a l I n f o " / > < / a : K e y V a l u e O f D i a g r a m O b j e c t K e y a n y T y p e z b w N T n L X > < a : K e y V a l u e O f D i a g r a m O b j e c t K e y a n y T y p e z b w N T n L X > < a : K e y > < K e y > T a b l e s \ o p p o r t u n i t y _ p r o d u c t < / K e y > < / a : K e y > < a : V a l u e   i : t y p e = " D i a g r a m D i s p l a y N o d e V i e w S t a t e " > < H e i g h t > 2 4 6 . 7 9 9 9 9 9 9 9 9 9 9 9 9 < / H e i g h t > < I s E x p a n d e d > t r u e < / I s E x p a n d e d > < L a y e d O u t > t r u e < / L a y e d O u t > < L e f t > 4 8 4 . 5 1 1 4 3 1 7 0 2 9 9 7 2 4 < / L e f t > < S c r o l l V e r t i c a l O f f s e t > 9 8 . 4 9 2 9 2 9 7 8 1 1 8 1 9 7 1 < / S c r o l l V e r t i c a l O f f s e t > < T a b I n d e x > 3 < / T a b I n d e x > < T o p > 2 7 0 . 7 9 9 9 9 9 9 9 9 9 9 9 9 5 < / T o p > < W i d t h > 2 1 1 . 2 0 0 0 0 0 0 0 0 0 0 0 0 5 < / W i d t h > < / a : V a l u e > < / a : K e y V a l u e O f D i a g r a m O b j e c t K e y a n y T y p e z b w N T n L X > < a : K e y V a l u e O f D i a g r a m O b j e c t K e y a n y T y p e z b w N T n L X > < a : K e y > < K e y > T a b l e s \ o p p o r t u n i t y _ p r o d u c t \ C o l u m n s \ C r e a t e d   B y   I D < / K e y > < / a : K e y > < a : V a l u e   i : t y p e = " D i a g r a m D i s p l a y N o d e V i e w S t a t e " > < H e i g h t > 1 5 0 < / H e i g h t > < I s E x p a n d e d > t r u e < / I s E x p a n d e d > < W i d t h > 2 0 0 < / W i d t h > < / a : V a l u e > < / a : K e y V a l u e O f D i a g r a m O b j e c t K e y a n y T y p e z b w N T n L X > < a : K e y V a l u e O f D i a g r a m O b j e c t K e y a n y T y p e z b w N T n L X > < a : K e y > < K e y > T a b l e s \ o p p o r t u n i t y _ p r o d u c t \ C o l u m n s \ C r e a t e d   D a t e < / K e y > < / a : K e y > < a : V a l u e   i : t y p e = " D i a g r a m D i s p l a y N o d e V i e w S t a t e " > < H e i g h t > 1 5 0 < / H e i g h t > < I s E x p a n d e d > t r u e < / I s E x p a n d e d > < W i d t h > 2 0 0 < / W i d t h > < / a : V a l u e > < / a : K e y V a l u e O f D i a g r a m O b j e c t K e y a n y T y p e z b w N T n L X > < a : K e y V a l u e O f D i a g r a m O b j e c t K e y a n y T y p e z b w N T n L X > < a : K e y > < K e y > T a b l e s \ o p p o r t u n i t y _ p r o d u c t \ C o l u m n s \ D a t e < / K e y > < / a : K e y > < a : V a l u e   i : t y p e = " D i a g r a m D i s p l a y N o d e V i e w S t a t e " > < H e i g h t > 1 5 0 < / H e i g h t > < I s E x p a n d e d > t r u e < / I s E x p a n d e d > < W i d t h > 2 0 0 < / W i d t h > < / a : V a l u e > < / a : K e y V a l u e O f D i a g r a m O b j e c t K e y a n y T y p e z b w N T n L X > < a : K e y V a l u e O f D i a g r a m O b j e c t K e y a n y T y p e z b w N T n L X > < a : K e y > < K e y > T a b l e s \ o p p o r t u n i t y _ p r o d u c t \ C o l u m n s \ D e l e t e d < / K e y > < / a : K e y > < a : V a l u e   i : t y p e = " D i a g r a m D i s p l a y N o d e V i e w S t a t e " > < H e i g h t > 1 5 0 < / H e i g h t > < I s E x p a n d e d > t r u e < / I s E x p a n d e d > < W i d t h > 2 0 0 < / W i d t h > < / a : V a l u e > < / a : K e y V a l u e O f D i a g r a m O b j e c t K e y a n y T y p e z b w N T n L X > < a : K e y V a l u e O f D i a g r a m O b j e c t K e y a n y T y p e z b w N T n L X > < a : K e y > < K e y > T a b l e s \ o p p o r t u n i t y _ p r o d u c t \ C o l u m n s \ L a s t   M o d i f i e d   B y   I D < / K e y > < / a : K e y > < a : V a l u e   i : t y p e = " D i a g r a m D i s p l a y N o d e V i e w S t a t e " > < H e i g h t > 1 5 0 < / H e i g h t > < I s E x p a n d e d > t r u e < / I s E x p a n d e d > < W i d t h > 2 0 0 < / W i d t h > < / a : V a l u e > < / a : K e y V a l u e O f D i a g r a m O b j e c t K e y a n y T y p e z b w N T n L X > < a : K e y V a l u e O f D i a g r a m O b j e c t K e y a n y T y p e z b w N T n L X > < a : K e y > < K e y > T a b l e s \ o p p o r t u n i t y _ p r o d u c t \ C o l u m n s \ L a s t   M o d i f i e d   D a t e < / K e y > < / a : K e y > < a : V a l u e   i : t y p e = " D i a g r a m D i s p l a y N o d e V i e w S t a t e " > < H e i g h t > 1 5 0 < / H e i g h t > < I s E x p a n d e d > t r u e < / I s E x p a n d e d > < W i d t h > 2 0 0 < / W i d t h > < / a : V a l u e > < / a : K e y V a l u e O f D i a g r a m O b j e c t K e y a n y T y p e z b w N T n L X > < a : K e y V a l u e O f D i a g r a m O b j e c t K e y a n y T y p e z b w N T n L X > < a : K e y > < K e y > T a b l e s \ o p p o r t u n i t y _ p r o d u c t \ C o l u m n s \ L i n e   D e s c r i p t i o n < / K e y > < / a : K e y > < a : V a l u e   i : t y p e = " D i a g r a m D i s p l a y N o d e V i e w S t a t e " > < H e i g h t > 1 5 0 < / H e i g h t > < I s E x p a n d e d > t r u e < / I s E x p a n d e d > < W i d t h > 2 0 0 < / W i d t h > < / a : V a l u e > < / a : K e y V a l u e O f D i a g r a m O b j e c t K e y a n y T y p e z b w N T n L X > < a : K e y V a l u e O f D i a g r a m O b j e c t K e y a n y T y p e z b w N T n L X > < a : K e y > < K e y > T a b l e s \ o p p o r t u n i t y _ p r o d u c t \ C o l u m n s \ L i n e   I t e m   I D < / K e y > < / a : K e y > < a : V a l u e   i : t y p e = " D i a g r a m D i s p l a y N o d e V i e w S t a t e " > < H e i g h t > 1 5 0 < / H e i g h t > < I s E x p a n d e d > t r u e < / I s E x p a n d e d > < W i d t h > 2 0 0 < / W i d t h > < / a : V a l u e > < / a : K e y V a l u e O f D i a g r a m O b j e c t K e y a n y T y p e z b w N T n L X > < a : K e y V a l u e O f D i a g r a m O b j e c t K e y a n y T y p e z b w N T n L X > < a : K e y > < K e y > T a b l e s \ o p p o r t u n i t y _ p r o d u c t \ C o l u m n s \ O p p o r t u n i t y   I D < / K e y > < / a : K e y > < a : V a l u e   i : t y p e = " D i a g r a m D i s p l a y N o d e V i e w S t a t e " > < H e i g h t > 1 5 0 < / H e i g h t > < I s E x p a n d e d > t r u e < / I s E x p a n d e d > < W i d t h > 2 0 0 < / W i d t h > < / a : V a l u e > < / a : K e y V a l u e O f D i a g r a m O b j e c t K e y a n y T y p e z b w N T n L X > < a : K e y V a l u e O f D i a g r a m O b j e c t K e y a n y T y p e z b w N T n L X > < a : K e y > < K e y > T a b l e s \ o p p o r t u n i t y _ p r o d u c t \ C o l u m n s \ P r o d u c t   N a m e < / K e y > < / a : K e y > < a : V a l u e   i : t y p e = " D i a g r a m D i s p l a y N o d e V i e w S t a t e " > < H e i g h t > 1 5 0 < / H e i g h t > < I s E x p a n d e d > t r u e < / I s E x p a n d e d > < W i d t h > 2 0 0 < / W i d t h > < / a : V a l u e > < / a : K e y V a l u e O f D i a g r a m O b j e c t K e y a n y T y p e z b w N T n L X > < a : K e y V a l u e O f D i a g r a m O b j e c t K e y a n y T y p e z b w N T n L X > < a : K e y > < K e y > T a b l e s \ o p p o r t u n i t y _ p r o d u c t \ C o l u m n s \ P r i c e   B o o k   E n t r y   I D < / K e y > < / a : K e y > < a : V a l u e   i : t y p e = " D i a g r a m D i s p l a y N o d e V i e w S t a t e " > < H e i g h t > 1 5 0 < / H e i g h t > < I s E x p a n d e d > t r u e < / I s E x p a n d e d > < W i d t h > 2 0 0 < / W i d t h > < / a : V a l u e > < / a : K e y V a l u e O f D i a g r a m O b j e c t K e y a n y T y p e z b w N T n L X > < a : K e y V a l u e O f D i a g r a m O b j e c t K e y a n y T y p e z b w N T n L X > < a : K e y > < K e y > T a b l e s \ o p p o r t u n i t y _ p r o d u c t \ C o l u m n s \ P r o d u c t   C o d e < / K e y > < / a : K e y > < a : V a l u e   i : t y p e = " D i a g r a m D i s p l a y N o d e V i e w S t a t e " > < H e i g h t > 1 5 0 < / H e i g h t > < I s E x p a n d e d > t r u e < / I s E x p a n d e d > < W i d t h > 2 0 0 < / W i d t h > < / a : V a l u e > < / a : K e y V a l u e O f D i a g r a m O b j e c t K e y a n y T y p e z b w N T n L X > < a : K e y V a l u e O f D i a g r a m O b j e c t K e y a n y T y p e z b w N T n L X > < a : K e y > < K e y > T a b l e s \ o p p o r t u n i t y _ p r o d u c t \ C o l u m n s \ P r o d u c t   I D < / K e y > < / a : K e y > < a : V a l u e   i : t y p e = " D i a g r a m D i s p l a y N o d e V i e w S t a t e " > < H e i g h t > 1 5 0 < / H e i g h t > < I s E x p a n d e d > t r u e < / I s E x p a n d e d > < W i d t h > 2 0 0 < / W i d t h > < / a : V a l u e > < / a : K e y V a l u e O f D i a g r a m O b j e c t K e y a n y T y p e z b w N T n L X > < a : K e y V a l u e O f D i a g r a m O b j e c t K e y a n y T y p e z b w N T n L X > < a : K e y > < K e y > T a b l e s \ o p p o r t u n i t y _ p r o d u c t \ C o l u m n s \ S y s t e m   M o d s t a m p < / K e y > < / a : K e y > < a : V a l u e   i : t y p e = " D i a g r a m D i s p l a y N o d e V i e w S t a t e " > < H e i g h t > 1 5 0 < / H e i g h t > < I s E x p a n d e d > t r u e < / I s E x p a n d e d > < W i d t h > 2 0 0 < / W i d t h > < / a : V a l u e > < / a : K e y V a l u e O f D i a g r a m O b j e c t K e y a n y T y p e z b w N T n L X > < a : K e y V a l u e O f D i a g r a m O b j e c t K e y a n y T y p e z b w N T n L X > < a : K e y > < K e y > T a b l e s \ o p p o r t u n i t y _ p r o d u c t \ C o l u m n s \ D i s c o u n t < / K e y > < / a : K e y > < a : V a l u e   i : t y p e = " D i a g r a m D i s p l a y N o d e V i e w S t a t e " > < H e i g h t > 1 5 0 < / H e i g h t > < I s E x p a n d e d > t r u e < / I s E x p a n d e d > < W i d t h > 2 0 0 < / W i d t h > < / a : V a l u e > < / a : K e y V a l u e O f D i a g r a m O b j e c t K e y a n y T y p e z b w N T n L X > < a : K e y V a l u e O f D i a g r a m O b j e c t K e y a n y T y p e z b w N T n L X > < a : K e y > < K e y > T a b l e s \ o p p o r t u n i t y _ p r o d u c t \ C o l u m n s \ L i s t   P r i c e < / K e y > < / a : K e y > < a : V a l u e   i : t y p e = " D i a g r a m D i s p l a y N o d e V i e w S t a t e " > < H e i g h t > 1 5 0 < / H e i g h t > < I s E x p a n d e d > t r u e < / I s E x p a n d e d > < W i d t h > 2 0 0 < / W i d t h > < / a : V a l u e > < / a : K e y V a l u e O f D i a g r a m O b j e c t K e y a n y T y p e z b w N T n L X > < a : K e y V a l u e O f D i a g r a m O b j e c t K e y a n y T y p e z b w N T n L X > < a : K e y > < K e y > T a b l e s \ o p p o r t u n i t y _ p r o d u c t \ C o l u m n s \ Q u a n t i t y < / K e y > < / a : K e y > < a : V a l u e   i : t y p e = " D i a g r a m D i s p l a y N o d e V i e w S t a t e " > < H e i g h t > 1 5 0 < / H e i g h t > < I s E x p a n d e d > t r u e < / I s E x p a n d e d > < W i d t h > 2 0 0 < / W i d t h > < / a : V a l u e > < / a : K e y V a l u e O f D i a g r a m O b j e c t K e y a n y T y p e z b w N T n L X > < a : K e y V a l u e O f D i a g r a m O b j e c t K e y a n y T y p e z b w N T n L X > < a : K e y > < K e y > T a b l e s \ o p p o r t u n i t y _ p r o d u c t \ C o l u m n s \ S a l e s   P r i c e < / K e y > < / a : K e y > < a : V a l u e   i : t y p e = " D i a g r a m D i s p l a y N o d e V i e w S t a t e " > < H e i g h t > 1 5 0 < / H e i g h t > < I s E x p a n d e d > t r u e < / I s E x p a n d e d > < W i d t h > 2 0 0 < / W i d t h > < / a : V a l u e > < / a : K e y V a l u e O f D i a g r a m O b j e c t K e y a n y T y p e z b w N T n L X > < a : K e y V a l u e O f D i a g r a m O b j e c t K e y a n y T y p e z b w N T n L X > < a : K e y > < K e y > T a b l e s \ o p p o r t u n i t y _ p r o d u c t \ C o l u m n s \ S o r t   O r d e r < / K e y > < / a : K e y > < a : V a l u e   i : t y p e = " D i a g r a m D i s p l a y N o d e V i e w S t a t e " > < H e i g h t > 1 5 0 < / H e i g h t > < I s E x p a n d e d > t r u e < / I s E x p a n d e d > < W i d t h > 2 0 0 < / W i d t h > < / a : V a l u e > < / a : K e y V a l u e O f D i a g r a m O b j e c t K e y a n y T y p e z b w N T n L X > < a : K e y V a l u e O f D i a g r a m O b j e c t K e y a n y T y p e z b w N T n L X > < a : K e y > < K e y > T a b l e s \ o p p o r t u n i t y _ p r o d u c t \ C o l u m n s \ S u b t o t a l < / K e y > < / a : K e y > < a : V a l u e   i : t y p e = " D i a g r a m D i s p l a y N o d e V i e w S t a t e " > < H e i g h t > 1 5 0 < / H e i g h t > < I s E x p a n d e d > t r u e < / I s E x p a n d e d > < W i d t h > 2 0 0 < / W i d t h > < / a : V a l u e > < / a : K e y V a l u e O f D i a g r a m O b j e c t K e y a n y T y p e z b w N T n L X > < a : K e y V a l u e O f D i a g r a m O b j e c t K e y a n y T y p e z b w N T n L X > < a : K e y > < K e y > T a b l e s \ o p p o r t u n i t y _ p r o d u c t \ C o l u m n s \ T o t a l   P r i c e < / K e y > < / a : K e y > < a : V a l u e   i : t y p e = " D i a g r a m D i s p l a y N o d e V i e w S t a t e " > < H e i g h t > 1 5 0 < / H e i g h t > < I s E x p a n d e d > t r u e < / I s E x p a n d e d > < W i d t h > 2 0 0 < / W i d t h > < / a : V a l u e > < / a : K e y V a l u e O f D i a g r a m O b j e c t K e y a n y T y p e z b w N T n L X > < a : K e y V a l u e O f D i a g r a m O b j e c t K e y a n y T y p e z b w N T n L X > < a : K e y > < K e y > T a b l e s \ o p p o r t u n i t y _ p r o d u c t \ M e a s u r e s \ S u m   o f   T o t a l   P r i c e < / K e y > < / a : K e y > < a : V a l u e   i : t y p e = " D i a g r a m D i s p l a y N o d e V i e w S t a t e " > < H e i g h t > 1 5 0 < / H e i g h t > < I s E x p a n d e d > t r u e < / I s E x p a n d e d > < W i d t h > 2 0 0 < / W i d t h > < / a : V a l u e > < / a : K e y V a l u e O f D i a g r a m O b j e c t K e y a n y T y p e z b w N T n L X > < a : K e y V a l u e O f D i a g r a m O b j e c t K e y a n y T y p e z b w N T n L X > < a : K e y > < K e y > T a b l e s \ o p p o r t u n i t y _ p r o d u c t \ S u m   o f   T o t a l   P r i c e \ A d d i t i o n a l   I n f o \ I m p l i c i t   M e a s u r e < / K e y > < / a : K e y > < a : V a l u e   i : t y p e = " D i a g r a m D i s p l a y V i e w S t a t e I D i a g r a m T a g A d d i t i o n a l I n f o " / > < / a : K e y V a l u e O f D i a g r a m O b j e c t K e y a n y T y p e z b w N T n L X > < a : K e y V a l u e O f D i a g r a m O b j e c t K e y a n y T y p e z b w N T n L X > < a : K e y > < K e y > T a b l e s \ u s e r < / K e y > < / a : K e y > < a : V a l u e   i : t y p e = " D i a g r a m D i s p l a y N o d e V i e w S t a t e " > < H e i g h t > 2 5 3 . 2 0 0 0 0 0 0 0 0 0 0 0 0 5 < / H e i g h t > < I s E x p a n d e d > t r u e < / I s E x p a n d e d > < L a y e d O u t > t r u e < / L a y e d O u t > < L e f t > 8 5 0 . 4 1 5 2 4 2 2 7 0 6 6 3 1 6 < / L e f t > < S c r o l l V e r t i c a l O f f s e t > 3 0 1 6 . 6 5 3 3 3 3 3 3 3 3 2 9 6 < / S c r o l l V e r t i c a l O f f s e t > < T a b I n d e x > 4 < / T a b I n d e x > < T o p > 2 7 1 . 6 0 0 0 0 0 0 0 0 0 0 0 1 4 < / T o p > < W i d t h > 2 0 3 . 9 9 9 9 9 9 9 9 9 9 9 9 7 7 < / W i d t h > < / a : V a l u e > < / a : K e y V a l u e O f D i a g r a m O b j e c t K e y a n y T y p e z b w N T n L X > < a : K e y V a l u e O f D i a g r a m O b j e c t K e y a n y T y p e z b w N T n L X > < a : K e y > < K e y > T a b l e s \ u s e r \ C o l u m n s \ A c t i v e < / K e y > < / a : K e y > < a : V a l u e   i : t y p e = " D i a g r a m D i s p l a y N o d e V i e w S t a t e " > < H e i g h t > 1 5 0 < / H e i g h t > < I s E x p a n d e d > t r u e < / I s E x p a n d e d > < W i d t h > 2 0 0 < / W i d t h > < / a : V a l u e > < / a : K e y V a l u e O f D i a g r a m O b j e c t K e y a n y T y p e z b w N T n L X > < a : K e y V a l u e O f D i a g r a m O b j e c t K e y a n y T y p e z b w N T n L X > < a : K e y > < K e y > T a b l e s \ u s e r \ C o l u m n s \ A c t i v i t y   R e m i n d e r s   P o p u p < / K e y > < / a : K e y > < a : V a l u e   i : t y p e = " D i a g r a m D i s p l a y N o d e V i e w S t a t e " > < H e i g h t > 1 5 0 < / H e i g h t > < I s E x p a n d e d > t r u e < / I s E x p a n d e d > < W i d t h > 2 0 0 < / W i d t h > < / a : V a l u e > < / a : K e y V a l u e O f D i a g r a m O b j e c t K e y a n y T y p e z b w N T n L X > < a : K e y V a l u e O f D i a g r a m O b j e c t K e y a n y T y p e z b w N T n L X > < a : K e y > < K e y > T a b l e s \ u s e r \ C o l u m n s \ A d m i n   I n f o   E m a i l s < / K e y > < / a : K e y > < a : V a l u e   i : t y p e = " D i a g r a m D i s p l a y N o d e V i e w S t a t e " > < H e i g h t > 1 5 0 < / H e i g h t > < I s E x p a n d e d > t r u e < / I s E x p a n d e d > < W i d t h > 2 0 0 < / W i d t h > < / a : V a l u e > < / a : K e y V a l u e O f D i a g r a m O b j e c t K e y a n y T y p e z b w N T n L X > < a : K e y V a l u e O f D i a g r a m O b j e c t K e y a n y T y p e z b w N T n L X > < a : K e y > < K e y > T a b l e s \ u s e r \ C o l u m n s \ A l l o w   F o r e c a s t i n g < / K e y > < / a : K e y > < a : V a l u e   i : t y p e = " D i a g r a m D i s p l a y N o d e V i e w S t a t e " > < H e i g h t > 1 5 0 < / H e i g h t > < I s E x p a n d e d > t r u e < / I s E x p a n d e d > < W i d t h > 2 0 0 < / W i d t h > < / a : V a l u e > < / a : K e y V a l u e O f D i a g r a m O b j e c t K e y a n y T y p e z b w N T n L X > < a : K e y V a l u e O f D i a g r a m O b j e c t K e y a n y T y p e z b w N T n L X > < a : K e y > < K e y > T a b l e s \ u s e r \ C o l u m n s \ A p e x   P a g e s   D e v e l o p e r   M o d e < / K e y > < / a : K e y > < a : V a l u e   i : t y p e = " D i a g r a m D i s p l a y N o d e V i e w S t a t e " > < H e i g h t > 1 5 0 < / H e i g h t > < I s E x p a n d e d > t r u e < / I s E x p a n d e d > < W i d t h > 2 0 0 < / W i d t h > < / a : V a l u e > < / a : K e y V a l u e O f D i a g r a m O b j e c t K e y a n y T y p e z b w N T n L X > < a : K e y V a l u e O f D i a g r a m O b j e c t K e y a n y T y p e z b w N T n L X > < a : K e y > < K e y > T a b l e s \ u s e r \ C o l u m n s \ A u t o   B c c < / K e y > < / a : K e y > < a : V a l u e   i : t y p e = " D i a g r a m D i s p l a y N o d e V i e w S t a t e " > < H e i g h t > 1 5 0 < / H e i g h t > < I s E x p a n d e d > t r u e < / I s E x p a n d e d > < W i d t h > 2 0 0 < / W i d t h > < / a : V a l u e > < / a : K e y V a l u e O f D i a g r a m O b j e c t K e y a n y T y p e z b w N T n L X > < a : K e y V a l u e O f D i a g r a m O b j e c t K e y a n y T y p e z b w N T n L X > < a : K e y > < K e y > T a b l e s \ u s e r \ C o l u m n s \ A u t o   B c c   S t a y   I n   T o u c h < / K e y > < / a : K e y > < a : V a l u e   i : t y p e = " D i a g r a m D i s p l a y N o d e V i e w S t a t e " > < H e i g h t > 1 5 0 < / H e i g h t > < I s E x p a n d e d > t r u e < / I s E x p a n d e d > < W i d t h > 2 0 0 < / W i d t h > < / a : V a l u e > < / a : K e y V a l u e O f D i a g r a m O b j e c t K e y a n y T y p e z b w N T n L X > < a : K e y V a l u e O f D i a g r a m O b j e c t K e y a n y T y p e z b w N T n L X > < a : K e y > < K e y > T a b l e s \ u s e r \ C o l u m n s \ A u t o - l o g i n   T o   C a l l   C e n t e r < / K e y > < / a : K e y > < a : V a l u e   i : t y p e = " D i a g r a m D i s p l a y N o d e V i e w S t a t e " > < H e i g h t > 1 5 0 < / H e i g h t > < I s E x p a n d e d > t r u e < / I s E x p a n d e d > < W i d t h > 2 0 0 < / W i d t h > < / a : V a l u e > < / a : K e y V a l u e O f D i a g r a m O b j e c t K e y a n y T y p e z b w N T n L X > < a : K e y V a l u e O f D i a g r a m O b j e c t K e y a n y T y p e z b w N T n L X > < a : K e y > < K e y > T a b l e s \ u s e r \ C o l u m n s \ C a c h e   D i a g n o s t i c s < / K e y > < / a : K e y > < a : V a l u e   i : t y p e = " D i a g r a m D i s p l a y N o d e V i e w S t a t e " > < H e i g h t > 1 5 0 < / H e i g h t > < I s E x p a n d e d > t r u e < / I s E x p a n d e d > < W i d t h > 2 0 0 < / W i d t h > < / a : V a l u e > < / a : K e y V a l u e O f D i a g r a m O b j e c t K e y a n y T y p e z b w N T n L X > < a : K e y V a l u e O f D i a g r a m O b j e c t K e y a n y T y p e z b w N T n L X > < a : K e y > < K e y > T a b l e s \ u s e r \ C o l u m n s \ C a l l   C e n t e r   I D < / K e y > < / a : K e y > < a : V a l u e   i : t y p e = " D i a g r a m D i s p l a y N o d e V i e w S t a t e " > < H e i g h t > 1 5 0 < / H e i g h t > < I s E x p a n d e d > t r u e < / I s E x p a n d e d > < W i d t h > 2 0 0 < / W i d t h > < / a : V a l u e > < / a : K e y V a l u e O f D i a g r a m O b j e c t K e y a n y T y p e z b w N T n L X > < a : K e y V a l u e O f D i a g r a m O b j e c t K e y a n y T y p e z b w N T n L X > < a : K e y > < K e y > T a b l e s \ u s e r \ C o l u m n s \ C a n   V i e w   N o t   A s s i g n e d   P r o s p e c t s < / K e y > < / a : K e y > < a : V a l u e   i : t y p e = " D i a g r a m D i s p l a y N o d e V i e w S t a t e " > < H e i g h t > 1 5 0 < / H e i g h t > < I s E x p a n d e d > t r u e < / I s E x p a n d e d > < W i d t h > 2 0 0 < / W i d t h > < / a : V a l u e > < / a : K e y V a l u e O f D i a g r a m O b j e c t K e y a n y T y p e z b w N T n L X > < a : K e y V a l u e O f D i a g r a m O b j e c t K e y a n y T y p e z b w N T n L X > < a : K e y > < K e y > T a b l e s \ u s e r \ C o l u m n s \ C h a t t e r   A n s w e r s   U s e r < / K e y > < / a : K e y > < a : V a l u e   i : t y p e = " D i a g r a m D i s p l a y N o d e V i e w S t a t e " > < H e i g h t > 1 5 0 < / H e i g h t > < I s E x p a n d e d > t r u e < / I s E x p a n d e d > < W i d t h > 2 0 0 < / W i d t h > < / a : V a l u e > < / a : K e y V a l u e O f D i a g r a m O b j e c t K e y a n y T y p e z b w N T n L X > < a : K e y V a l u e O f D i a g r a m O b j e c t K e y a n y T y p e z b w N T n L X > < a : K e y > < K e y > T a b l e s \ u s e r \ C o l u m n s \ C h a t t e r   E m a i l   H i g h l i g h t s   F r e q u e n c y < / K e y > < / a : K e y > < a : V a l u e   i : t y p e = " D i a g r a m D i s p l a y N o d e V i e w S t a t e " > < H e i g h t > 1 5 0 < / H e i g h t > < I s E x p a n d e d > t r u e < / I s E x p a n d e d > < W i d t h > 2 0 0 < / W i d t h > < / a : V a l u e > < / a : K e y V a l u e O f D i a g r a m O b j e c t K e y a n y T y p e z b w N T n L X > < a : K e y V a l u e O f D i a g r a m O b j e c t K e y a n y T y p e z b w N T n L X > < a : K e y > < K e y > T a b l e s \ u s e r \ C o l u m n s \ C i t y < / K e y > < / a : K e y > < a : V a l u e   i : t y p e = " D i a g r a m D i s p l a y N o d e V i e w S t a t e " > < H e i g h t > 1 5 0 < / H e i g h t > < I s E x p a n d e d > t r u e < / I s E x p a n d e d > < W i d t h > 2 0 0 < / W i d t h > < / a : V a l u e > < / a : K e y V a l u e O f D i a g r a m O b j e c t K e y a n y T y p e z b w N T n L X > < a : K e y V a l u e O f D i a g r a m O b j e c t K e y a n y T y p e z b w N T n L X > < a : K e y > < K e y > T a b l e s \ u s e r \ C o l u m n s \ C o u n t r y < / K e y > < / a : K e y > < a : V a l u e   i : t y p e = " D i a g r a m D i s p l a y N o d e V i e w S t a t e " > < H e i g h t > 1 5 0 < / H e i g h t > < I s E x p a n d e d > t r u e < / I s E x p a n d e d > < W i d t h > 2 0 0 < / W i d t h > < / a : V a l u e > < / a : K e y V a l u e O f D i a g r a m O b j e c t K e y a n y T y p e z b w N T n L X > < a : K e y V a l u e O f D i a g r a m O b j e c t K e y a n y T y p e z b w N T n L X > < a : K e y > < K e y > T a b l e s \ u s e r \ C o l u m n s \ C r e a t e   L E X   A p p s   W T   S h o w n < / K e y > < / a : K e y > < a : V a l u e   i : t y p e = " D i a g r a m D i s p l a y N o d e V i e w S t a t e " > < H e i g h t > 1 5 0 < / H e i g h t > < I s E x p a n d e d > t r u e < / I s E x p a n d e d > < W i d t h > 2 0 0 < / W i d t h > < / a : V a l u e > < / a : K e y V a l u e O f D i a g r a m O b j e c t K e y a n y T y p e z b w N T n L X > < a : K e y V a l u e O f D i a g r a m O b j e c t K e y a n y T y p e z b w N T n L X > < a : K e y > < K e y > T a b l e s \ u s e r \ C o l u m n s \ C r e a t e d   B y   I D < / K e y > < / a : K e y > < a : V a l u e   i : t y p e = " D i a g r a m D i s p l a y N o d e V i e w S t a t e " > < H e i g h t > 1 5 0 < / H e i g h t > < I s E x p a n d e d > t r u e < / I s E x p a n d e d > < W i d t h > 2 0 0 < / W i d t h > < / a : V a l u e > < / a : K e y V a l u e O f D i a g r a m O b j e c t K e y a n y T y p e z b w N T n L X > < a : K e y V a l u e O f D i a g r a m O b j e c t K e y a n y T y p e z b w N T n L X > < a : K e y > < K e y > T a b l e s \ u s e r \ C o l u m n s \ C r e a t e d   D a t e < / K e y > < / a : K e y > < a : V a l u e   i : t y p e = " D i a g r a m D i s p l a y N o d e V i e w S t a t e " > < H e i g h t > 1 5 0 < / H e i g h t > < I s E x p a n d e d > t r u e < / I s E x p a n d e d > < W i d t h > 2 0 0 < / W i d t h > < / a : V a l u e > < / a : K e y V a l u e O f D i a g r a m O b j e c t K e y a n y T y p e z b w N T n L X > < a : K e y V a l u e O f D i a g r a m O b j e c t K e y a n y T y p e z b w N T n L X > < a : K e y > < K e y > T a b l e s \ u s e r \ C o l u m n s \ D e f a u l t   N o t i f i c a t i o n   F r e q u e n c y   w h e n   J o i n i n g   G r o u p s < / K e y > < / a : K e y > < a : V a l u e   i : t y p e = " D i a g r a m D i s p l a y N o d e V i e w S t a t e " > < H e i g h t > 1 5 0 < / H e i g h t > < I s E x p a n d e d > t r u e < / I s E x p a n d e d > < W i d t h > 2 0 0 < / W i d t h > < / a : V a l u e > < / a : K e y V a l u e O f D i a g r a m O b j e c t K e y a n y T y p e z b w N T n L X > < a : K e y V a l u e O f D i a g r a m O b j e c t K e y a n y T y p e z b w N T n L X > < a : K e y > < K e y > T a b l e s \ u s e r \ C o l u m n s \ D e l e g a t e d   A p p r o v e r   I D < / K e y > < / a : K e y > < a : V a l u e   i : t y p e = " D i a g r a m D i s p l a y N o d e V i e w S t a t e " > < H e i g h t > 1 5 0 < / H e i g h t > < I s E x p a n d e d > t r u e < / I s E x p a n d e d > < W i d t h > 2 0 0 < / W i d t h > < / a : V a l u e > < / a : K e y V a l u e O f D i a g r a m O b j e c t K e y a n y T y p e z b w N T n L X > < a : K e y V a l u e O f D i a g r a m O b j e c t K e y a n y T y p e z b w N T n L X > < a : K e y > < K e y > T a b l e s \ u s e r \ C o l u m n s \ D e p a r t m e n t < / K e y > < / a : K e y > < a : V a l u e   i : t y p e = " D i a g r a m D i s p l a y N o d e V i e w S t a t e " > < H e i g h t > 1 5 0 < / H e i g h t > < I s E x p a n d e d > t r u e < / I s E x p a n d e d > < W i d t h > 2 0 0 < / W i d t h > < / a : V a l u e > < / a : K e y V a l u e O f D i a g r a m O b j e c t K e y a n y T y p e z b w N T n L X > < a : K e y V a l u e O f D i a g r a m O b j e c t K e y a n y T y p e z b w N T n L X > < a : K e y > < K e y > T a b l e s \ u s e r \ C o l u m n s \ D i s   C o m m e n t   A f t e r   L i k e   E m a i l < / K e y > < / a : K e y > < a : V a l u e   i : t y p e = " D i a g r a m D i s p l a y N o d e V i e w S t a t e " > < H e i g h t > 1 5 0 < / H e i g h t > < I s E x p a n d e d > t r u e < / I s E x p a n d e d > < W i d t h > 2 0 0 < / W i d t h > < / a : V a l u e > < / a : K e y V a l u e O f D i a g r a m O b j e c t K e y a n y T y p e z b w N T n L X > < a : K e y V a l u e O f D i a g r a m O b j e c t K e y a n y T y p e z b w N T n L X > < a : K e y > < K e y > T a b l e s \ u s e r \ C o l u m n s \ D i s   M e n t i o n s   C o m m e n t   E m a i l < / K e y > < / a : K e y > < a : V a l u e   i : t y p e = " D i a g r a m D i s p l a y N o d e V i e w S t a t e " > < H e i g h t > 1 5 0 < / H e i g h t > < I s E x p a n d e d > t r u e < / I s E x p a n d e d > < W i d t h > 2 0 0 < / W i d t h > < / a : V a l u e > < / a : K e y V a l u e O f D i a g r a m O b j e c t K e y a n y T y p e z b w N T n L X > < a : K e y V a l u e O f D i a g r a m O b j e c t K e y a n y T y p e z b w N T n L X > < a : K e y > < K e y > T a b l e s \ u s e r \ C o l u m n s \ D i s   P r o f   P o s t   C o m m e n t   E m a i l < / K e y > < / a : K e y > < a : V a l u e   i : t y p e = " D i a g r a m D i s p l a y N o d e V i e w S t a t e " > < H e i g h t > 1 5 0 < / H e i g h t > < I s E x p a n d e d > t r u e < / I s E x p a n d e d > < W i d t h > 2 0 0 < / W i d t h > < / a : V a l u e > < / a : K e y V a l u e O f D i a g r a m O b j e c t K e y a n y T y p e z b w N T n L X > < a : K e y V a l u e O f D i a g r a m O b j e c t K e y a n y T y p e z b w N T n L X > < a : K e y > < K e y > T a b l e s \ u s e r \ C o l u m n s \ D i s a b l e   A l l   F e e d s   E m a i l < / K e y > < / a : K e y > < a : V a l u e   i : t y p e = " D i a g r a m D i s p l a y N o d e V i e w S t a t e " > < H e i g h t > 1 5 0 < / H e i g h t > < I s E x p a n d e d > t r u e < / I s E x p a n d e d > < W i d t h > 2 0 0 < / W i d t h > < / a : V a l u e > < / a : K e y V a l u e O f D i a g r a m O b j e c t K e y a n y T y p e z b w N T n L X > < a : K e y V a l u e O f D i a g r a m O b j e c t K e y a n y T y p e z b w N T n L X > < a : K e y > < K e y > T a b l e s \ u s e r \ C o l u m n s \ D i s a b l e   B o o k m a r k   E m a i l < / K e y > < / a : K e y > < a : V a l u e   i : t y p e = " D i a g r a m D i s p l a y N o d e V i e w S t a t e " > < H e i g h t > 1 5 0 < / H e i g h t > < I s E x p a n d e d > t r u e < / I s E x p a n d e d > < W i d t h > 2 0 0 < / W i d t h > < / a : V a l u e > < / a : K e y V a l u e O f D i a g r a m O b j e c t K e y a n y T y p e z b w N T n L X > < a : K e y V a l u e O f D i a g r a m O b j e c t K e y a n y T y p e z b w N T n L X > < a : K e y > < K e y > T a b l e s \ u s e r \ C o l u m n s \ D i s a b l e   C h a n g e   C o m m e n t   E m a i l < / K e y > < / a : K e y > < a : V a l u e   i : t y p e = " D i a g r a m D i s p l a y N o d e V i e w S t a t e " > < H e i g h t > 1 5 0 < / H e i g h t > < I s E x p a n d e d > t r u e < / I s E x p a n d e d > < W i d t h > 2 0 0 < / W i d t h > < / a : V a l u e > < / a : K e y V a l u e O f D i a g r a m O b j e c t K e y a n y T y p e z b w N T n L X > < a : K e y V a l u e O f D i a g r a m O b j e c t K e y a n y T y p e z b w N T n L X > < a : K e y > < K e y > T a b l e s \ u s e r \ C o l u m n s \ D i s a b l e   E n d o r s e m e n t   E m a i l < / K e y > < / a : K e y > < a : V a l u e   i : t y p e = " D i a g r a m D i s p l a y N o d e V i e w S t a t e " > < H e i g h t > 1 5 0 < / H e i g h t > < I s E x p a n d e d > t r u e < / I s E x p a n d e d > < W i d t h > 2 0 0 < / W i d t h > < / a : V a l u e > < / a : K e y V a l u e O f D i a g r a m O b j e c t K e y a n y T y p e z b w N T n L X > < a : K e y V a l u e O f D i a g r a m O b j e c t K e y a n y T y p e z b w N T n L X > < a : K e y > < K e y > T a b l e s \ u s e r \ C o l u m n s \ D i s a b l e   F i l e   S h a r e   N o t i f i c a t i o n s   F o r   A p i < / K e y > < / a : K e y > < a : V a l u e   i : t y p e = " D i a g r a m D i s p l a y N o d e V i e w S t a t e " > < H e i g h t > 1 5 0 < / H e i g h t > < I s E x p a n d e d > t r u e < / I s E x p a n d e d > < W i d t h > 2 0 0 < / W i d t h > < / a : V a l u e > < / a : K e y V a l u e O f D i a g r a m O b j e c t K e y a n y T y p e z b w N T n L X > < a : K e y V a l u e O f D i a g r a m O b j e c t K e y a n y T y p e z b w N T n L X > < a : K e y > < K e y > T a b l e s \ u s e r \ C o l u m n s \ D i s a b l e   F o l l o w e r s   E m a i l < / K e y > < / a : K e y > < a : V a l u e   i : t y p e = " D i a g r a m D i s p l a y N o d e V i e w S t a t e " > < H e i g h t > 1 5 0 < / H e i g h t > < I s E x p a n d e d > t r u e < / I s E x p a n d e d > < W i d t h > 2 0 0 < / W i d t h > < / a : V a l u e > < / a : K e y V a l u e O f D i a g r a m O b j e c t K e y a n y T y p e z b w N T n L X > < a : K e y V a l u e O f D i a g r a m O b j e c t K e y a n y T y p e z b w N T n L X > < a : K e y > < K e y > T a b l e s \ u s e r \ C o l u m n s \ D i s a b l e   L a t e r   C o m m e n t   E m a i l < / K e y > < / a : K e y > < a : V a l u e   i : t y p e = " D i a g r a m D i s p l a y N o d e V i e w S t a t e " > < H e i g h t > 1 5 0 < / H e i g h t > < I s E x p a n d e d > t r u e < / I s E x p a n d e d > < W i d t h > 2 0 0 < / W i d t h > < / a : V a l u e > < / a : K e y V a l u e O f D i a g r a m O b j e c t K e y a n y T y p e z b w N T n L X > < a : K e y V a l u e O f D i a g r a m O b j e c t K e y a n y T y p e z b w N T n L X > < a : K e y > < K e y > T a b l e s \ u s e r \ C o l u m n s \ D i s a b l e   L i k e   E m a i l < / K e y > < / a : K e y > < a : V a l u e   i : t y p e = " D i a g r a m D i s p l a y N o d e V i e w S t a t e " > < H e i g h t > 1 5 0 < / H e i g h t > < I s E x p a n d e d > t r u e < / I s E x p a n d e d > < W i d t h > 2 0 0 < / W i d t h > < / a : V a l u e > < / a : K e y V a l u e O f D i a g r a m O b j e c t K e y a n y T y p e z b w N T n L X > < a : K e y V a l u e O f D i a g r a m O b j e c t K e y a n y T y p e z b w N T n L X > < a : K e y > < K e y > T a b l e s \ u s e r \ C o l u m n s \ D i s a b l e   M e n t i o n s   P o s t   E m a i l < / K e y > < / a : K e y > < a : V a l u e   i : t y p e = " D i a g r a m D i s p l a y N o d e V i e w S t a t e " > < H e i g h t > 1 5 0 < / H e i g h t > < I s E x p a n d e d > t r u e < / I s E x p a n d e d > < W i d t h > 2 0 0 < / W i d t h > < / a : V a l u e > < / a : K e y V a l u e O f D i a g r a m O b j e c t K e y a n y T y p e z b w N T n L X > < a : K e y V a l u e O f D i a g r a m O b j e c t K e y a n y T y p e z b w N T n L X > < a : K e y > < K e y > T a b l e s \ u s e r \ C o l u m n s \ D i s a b l e   M e s s a g e   E m a i l < / K e y > < / a : K e y > < a : V a l u e   i : t y p e = " D i a g r a m D i s p l a y N o d e V i e w S t a t e " > < H e i g h t > 1 5 0 < / H e i g h t > < I s E x p a n d e d > t r u e < / I s E x p a n d e d > < W i d t h > 2 0 0 < / W i d t h > < / a : V a l u e > < / a : K e y V a l u e O f D i a g r a m O b j e c t K e y a n y T y p e z b w N T n L X > < a : K e y V a l u e O f D i a g r a m O b j e c t K e y a n y T y p e z b w N T n L X > < a : K e y > < K e y > T a b l e s \ u s e r \ C o l u m n s \ D i s a b l e   P r o f i l e   P o s t   E m a i l < / K e y > < / a : K e y > < a : V a l u e   i : t y p e = " D i a g r a m D i s p l a y N o d e V i e w S t a t e " > < H e i g h t > 1 5 0 < / H e i g h t > < I s E x p a n d e d > t r u e < / I s E x p a n d e d > < W i d t h > 2 0 0 < / W i d t h > < / a : V a l u e > < / a : K e y V a l u e O f D i a g r a m O b j e c t K e y a n y T y p e z b w N T n L X > < a : K e y V a l u e O f D i a g r a m O b j e c t K e y a n y T y p e z b w N T n L X > < a : K e y > < K e y > T a b l e s \ u s e r \ C o l u m n s \ D i s a b l e   S h a r e   P o s t   E m a i l < / K e y > < / a : K e y > < a : V a l u e   i : t y p e = " D i a g r a m D i s p l a y N o d e V i e w S t a t e " > < H e i g h t > 1 5 0 < / H e i g h t > < I s E x p a n d e d > t r u e < / I s E x p a n d e d > < W i d t h > 2 0 0 < / W i d t h > < / a : V a l u e > < / a : K e y V a l u e O f D i a g r a m O b j e c t K e y a n y T y p e z b w N T n L X > < a : K e y V a l u e O f D i a g r a m O b j e c t K e y a n y T y p e z b w N T n L X > < a : K e y > < K e y > T a b l e s \ u s e r \ C o l u m n s \ E n a b l e   A u t o   S u b   F o r   F e e d s < / K e y > < / a : K e y > < a : V a l u e   i : t y p e = " D i a g r a m D i s p l a y N o d e V i e w S t a t e " > < H e i g h t > 1 5 0 < / H e i g h t > < I s E x p a n d e d > t r u e < / I s E x p a n d e d > < W i d t h > 2 0 0 < / W i d t h > < / a : V a l u e > < / a : K e y V a l u e O f D i a g r a m O b j e c t K e y a n y T y p e z b w N T n L X > < a : K e y V a l u e O f D i a g r a m O b j e c t K e y a n y T y p e z b w N T n L X > < a : K e y > < K e y > T a b l e s \ u s e r \ C o l u m n s \ E v e n t   R e m i n d e r s   C h e c k b o x   D e f a u l t < / K e y > < / a : K e y > < a : V a l u e   i : t y p e = " D i a g r a m D i s p l a y N o d e V i e w S t a t e " > < H e i g h t > 1 5 0 < / H e i g h t > < I s E x p a n d e d > t r u e < / I s E x p a n d e d > < W i d t h > 2 0 0 < / W i d t h > < / a : V a l u e > < / a : K e y V a l u e O f D i a g r a m O b j e c t K e y a n y T y p e z b w N T n L X > < a : K e y V a l u e O f D i a g r a m O b j e c t K e y a n y T y p e z b w N T n L X > < a : K e y > < K e y > T a b l e s \ u s e r \ C o l u m n s \ E x c l u d e   M a i l   A p p   A t t a c h m e n t s < / K e y > < / a : K e y > < a : V a l u e   i : t y p e = " D i a g r a m D i s p l a y N o d e V i e w S t a t e " > < H e i g h t > 1 5 0 < / H e i g h t > < I s E x p a n d e d > t r u e < / I s E x p a n d e d > < W i d t h > 2 0 0 < / W i d t h > < / a : V a l u e > < / a : K e y V a l u e O f D i a g r a m O b j e c t K e y a n y T y p e z b w N T n L X > < a : K e y V a l u e O f D i a g r a m O b j e c t K e y a n y T y p e z b w N T n L X > < a : K e y > < K e y > T a b l e s \ u s e r \ C o l u m n s \ E x t e n s i o n < / K e y > < / a : K e y > < a : V a l u e   i : t y p e = " D i a g r a m D i s p l a y N o d e V i e w S t a t e " > < H e i g h t > 1 5 0 < / H e i g h t > < I s E x p a n d e d > t r u e < / I s E x p a n d e d > < W i d t h > 2 0 0 < / W i d t h > < / a : V a l u e > < / a : K e y V a l u e O f D i a g r a m O b j e c t K e y a n y T y p e z b w N T n L X > < a : K e y V a l u e O f D i a g r a m O b j e c t K e y a n y T y p e z b w N T n L X > < a : K e y > < K e y > T a b l e s \ u s e r \ C o l u m n s \ F a v o r i t e s   S h o w   T o p   F a v o r i t e s < / K e y > < / a : K e y > < a : V a l u e   i : t y p e = " D i a g r a m D i s p l a y N o d e V i e w S t a t e " > < H e i g h t > 1 5 0 < / H e i g h t > < I s E x p a n d e d > t r u e < / I s E x p a n d e d > < W i d t h > 2 0 0 < / W i d t h > < / a : V a l u e > < / a : K e y V a l u e O f D i a g r a m O b j e c t K e y a n y T y p e z b w N T n L X > < a : K e y V a l u e O f D i a g r a m O b j e c t K e y a n y T y p e z b w N T n L X > < a : K e y > < K e y > T a b l e s \ u s e r \ C o l u m n s \ F a v o r i t e s   W T   S h o w n < / K e y > < / a : K e y > < a : V a l u e   i : t y p e = " D i a g r a m D i s p l a y N o d e V i e w S t a t e " > < H e i g h t > 1 5 0 < / H e i g h t > < I s E x p a n d e d > t r u e < / I s E x p a n d e d > < W i d t h > 2 0 0 < / W i d t h > < / a : V a l u e > < / a : K e y V a l u e O f D i a g r a m O b j e c t K e y a n y T y p e z b w N T n L X > < a : K e y V a l u e O f D i a g r a m O b j e c t K e y a n y T y p e z b w N T n L X > < a : K e y > < K e y > T a b l e s \ u s e r \ C o l u m n s \ F l o w   U s e r < / K e y > < / a : K e y > < a : V a l u e   i : t y p e = " D i a g r a m D i s p l a y N o d e V i e w S t a t e " > < H e i g h t > 1 5 0 < / H e i g h t > < I s E x p a n d e d > t r u e < / I s E x p a n d e d > < W i d t h > 2 0 0 < / W i d t h > < / a : V a l u e > < / a : K e y V a l u e O f D i a g r a m O b j e c t K e y a n y T y p e z b w N T n L X > < a : K e y V a l u e O f D i a g r a m O b j e c t K e y a n y T y p e z b w N T n L X > < a : K e y > < K e y > T a b l e s \ u s e r \ C o l u m n s \ F u l l   N a m e < / K e y > < / a : K e y > < a : V a l u e   i : t y p e = " D i a g r a m D i s p l a y N o d e V i e w S t a t e " > < H e i g h t > 1 5 0 < / H e i g h t > < I s E x p a n d e d > t r u e < / I s E x p a n d e d > < W i d t h > 2 0 0 < / W i d t h > < / a : V a l u e > < / a : K e y V a l u e O f D i a g r a m O b j e c t K e y a n y T y p e z b w N T n L X > < a : K e y V a l u e O f D i a g r a m O b j e c t K e y a n y T y p e z b w N T n L X > < a : K e y > < K e y > T a b l e s \ u s e r \ C o l u m n s \ G e o c o d e   A c c u r a c y < / K e y > < / a : K e y > < a : V a l u e   i : t y p e = " D i a g r a m D i s p l a y N o d e V i e w S t a t e " > < H e i g h t > 1 5 0 < / H e i g h t > < I s E x p a n d e d > t r u e < / I s E x p a n d e d > < W i d t h > 2 0 0 < / W i d t h > < / a : V a l u e > < / a : K e y V a l u e O f D i a g r a m O b j e c t K e y a n y T y p e z b w N T n L X > < a : K e y V a l u e O f D i a g r a m O b j e c t K e y a n y T y p e z b w N T n L X > < a : K e y > < K e y > T a b l e s \ u s e r \ C o l u m n s \ G l o b a l   N a v   B a r   W T   S h o w n < / K e y > < / a : K e y > < a : V a l u e   i : t y p e = " D i a g r a m D i s p l a y N o d e V i e w S t a t e " > < H e i g h t > 1 5 0 < / H e i g h t > < I s E x p a n d e d > t r u e < / I s E x p a n d e d > < W i d t h > 2 0 0 < / W i d t h > < / a : V a l u e > < / a : K e y V a l u e O f D i a g r a m O b j e c t K e y a n y T y p e z b w N T n L X > < a : K e y V a l u e O f D i a g r a m O b j e c t K e y a n y T y p e z b w N T n L X > < a : K e y > < K e y > T a b l e s \ u s e r \ C o l u m n s \ G l o b a l   N a v   G r i d   M e n u   W T   S h o w n < / K e y > < / a : K e y > < a : V a l u e   i : t y p e = " D i a g r a m D i s p l a y N o d e V i e w S t a t e " > < H e i g h t > 1 5 0 < / H e i g h t > < I s E x p a n d e d > t r u e < / I s E x p a n d e d > < W i d t h > 2 0 0 < / W i d t h > < / a : V a l u e > < / a : K e y V a l u e O f D i a g r a m O b j e c t K e y a n y T y p e z b w N T n L X > < a : K e y V a l u e O f D i a g r a m O b j e c t K e y a n y T y p e z b w N T n L X > < a : K e y > < K e y > T a b l e s \ u s e r \ C o l u m n s \ H a s   C e l e b r a t i o n   B a d g e < / K e y > < / a : K e y > < a : V a l u e   i : t y p e = " D i a g r a m D i s p l a y N o d e V i e w S t a t e " > < H e i g h t > 1 5 0 < / H e i g h t > < I s E x p a n d e d > t r u e < / I s E x p a n d e d > < W i d t h > 2 0 0 < / W i d t h > < / a : V a l u e > < / a : K e y V a l u e O f D i a g r a m O b j e c t K e y a n y T y p e z b w N T n L X > < a : K e y V a l u e O f D i a g r a m O b j e c t K e y a n y T y p e z b w N T n L X > < a : K e y > < K e y > T a b l e s \ u s e r \ C o l u m n s \ H a s   P r o f i l e   P h o t o < / K e y > < / a : K e y > < a : V a l u e   i : t y p e = " D i a g r a m D i s p l a y N o d e V i e w S t a t e " > < H e i g h t > 1 5 0 < / H e i g h t > < I s E x p a n d e d > t r u e < / I s E x p a n d e d > < W i d t h > 2 0 0 < / W i d t h > < / a : V a l u e > < / a : K e y V a l u e O f D i a g r a m O b j e c t K e y a n y T y p e z b w N T n L X > < a : K e y V a l u e O f D i a g r a m O b j e c t K e y a n y T y p e z b w N T n L X > < a : K e y > < K e y > T a b l e s \ u s e r \ C o l u m n s \ H i d e   B i g g e r   P h o t o   C a l l o u t < / K e y > < / a : K e y > < a : V a l u e   i : t y p e = " D i a g r a m D i s p l a y N o d e V i e w S t a t e " > < H e i g h t > 1 5 0 < / H e i g h t > < I s E x p a n d e d > t r u e < / I s E x p a n d e d > < W i d t h > 2 0 0 < / W i d t h > < / a : V a l u e > < / a : K e y V a l u e O f D i a g r a m O b j e c t K e y a n y T y p e z b w N T n L X > < a : K e y V a l u e O f D i a g r a m O b j e c t K e y a n y T y p e z b w N T n L X > < a : K e y > < K e y > T a b l e s \ u s e r \ C o l u m n s \ H i d e   B r o w s e   P r o d u c t   R e d i r e c t   C o n f i r m a t i o n < / K e y > < / a : K e y > < a : V a l u e   i : t y p e = " D i a g r a m D i s p l a y N o d e V i e w S t a t e " > < H e i g h t > 1 5 0 < / H e i g h t > < I s E x p a n d e d > t r u e < / I s E x p a n d e d > < W i d t h > 2 0 0 < / W i d t h > < / a : V a l u e > < / a : K e y V a l u e O f D i a g r a m O b j e c t K e y a n y T y p e z b w N T n L X > < a : K e y V a l u e O f D i a g r a m O b j e c t K e y a n y T y p e z b w N T n L X > < a : K e y > < K e y > T a b l e s \ u s e r \ C o l u m n s \ H i d e   C h a t t e r   O n b o a r d i n g   S p l a s h < / K e y > < / a : K e y > < a : V a l u e   i : t y p e = " D i a g r a m D i s p l a y N o d e V i e w S t a t e " > < H e i g h t > 1 5 0 < / H e i g h t > < I s E x p a n d e d > t r u e < / I s E x p a n d e d > < W i d t h > 2 0 0 < / W i d t h > < / a : V a l u e > < / a : K e y V a l u e O f D i a g r a m O b j e c t K e y a n y T y p e z b w N T n L X > < a : K e y V a l u e O f D i a g r a m O b j e c t K e y a n y T y p e z b w N T n L X > < a : K e y > < K e y > T a b l e s \ u s e r \ C o l u m n s \ H i d e   C S N   D e s k t o p   T a s k < / K e y > < / a : K e y > < a : V a l u e   i : t y p e = " D i a g r a m D i s p l a y N o d e V i e w S t a t e " > < H e i g h t > 1 5 0 < / H e i g h t > < I s E x p a n d e d > t r u e < / I s E x p a n d e d > < W i d t h > 2 0 0 < / W i d t h > < / a : V a l u e > < / a : K e y V a l u e O f D i a g r a m O b j e c t K e y a n y T y p e z b w N T n L X > < a : K e y V a l u e O f D i a g r a m O b j e c t K e y a n y T y p e z b w N T n L X > < a : K e y > < K e y > T a b l e s \ u s e r \ C o l u m n s \ H i d e   C S N   G e t   C h a t t e r   M o b i l e   T a s k < / K e y > < / a : K e y > < a : V a l u e   i : t y p e = " D i a g r a m D i s p l a y N o d e V i e w S t a t e " > < H e i g h t > 1 5 0 < / H e i g h t > < I s E x p a n d e d > t r u e < / I s E x p a n d e d > < W i d t h > 2 0 0 < / W i d t h > < / a : V a l u e > < / a : K e y V a l u e O f D i a g r a m O b j e c t K e y a n y T y p e z b w N T n L X > < a : K e y V a l u e O f D i a g r a m O b j e c t K e y a n y T y p e z b w N T n L X > < a : K e y > < K e y > T a b l e s \ u s e r \ C o l u m n s \ H i d e   E n d   U s e r   O n b o a r d i n g   A s s i s t a n t   M o d a l < / K e y > < / a : K e y > < a : V a l u e   i : t y p e = " D i a g r a m D i s p l a y N o d e V i e w S t a t e " > < H e i g h t > 1 5 0 < / H e i g h t > < I s E x p a n d e d > t r u e < / I s E x p a n d e d > < W i d t h > 2 0 0 < / W i d t h > < / a : V a l u e > < / a : K e y V a l u e O f D i a g r a m O b j e c t K e y a n y T y p e z b w N T n L X > < a : K e y V a l u e O f D i a g r a m O b j e c t K e y a n y T y p e z b w N T n L X > < a : K e y > < K e y > T a b l e s \ u s e r \ C o l u m n s \ H i d e   I n v o i c e s   R e d i r e c t   C o n f i r m a t i o n < / K e y > < / a : K e y > < a : V a l u e   i : t y p e = " D i a g r a m D i s p l a y N o d e V i e w S t a t e " > < H e i g h t > 1 5 0 < / H e i g h t > < I s E x p a n d e d > t r u e < / I s E x p a n d e d > < W i d t h > 2 0 0 < / W i d t h > < / a : V a l u e > < / a : K e y V a l u e O f D i a g r a m O b j e c t K e y a n y T y p e z b w N T n L X > < a : K e y V a l u e O f D i a g r a m O b j e c t K e y a n y T y p e z b w N T n L X > < a : K e y > < K e y > T a b l e s \ u s e r \ C o l u m n s \ H i d e   L i g h t n i n g   M i g r a t i o n   M o d a l < / K e y > < / a : K e y > < a : V a l u e   i : t y p e = " D i a g r a m D i s p l a y N o d e V i e w S t a t e " > < H e i g h t > 1 5 0 < / H e i g h t > < I s E x p a n d e d > t r u e < / I s E x p a n d e d > < W i d t h > 2 0 0 < / W i d t h > < / a : V a l u e > < / a : K e y V a l u e O f D i a g r a m O b j e c t K e y a n y T y p e z b w N T n L X > < a : K e y V a l u e O f D i a g r a m O b j e c t K e y a n y T y p e z b w N T n L X > < a : K e y > < K e y > T a b l e s \ u s e r \ C o l u m n s \ H i d e   O n l i n e   S a l e s   A p p   W e l c o m e   M a t < / K e y > < / a : K e y > < a : V a l u e   i : t y p e = " D i a g r a m D i s p l a y N o d e V i e w S t a t e " > < H e i g h t > 1 5 0 < / H e i g h t > < I s E x p a n d e d > t r u e < / I s E x p a n d e d > < W i d t h > 2 0 0 < / W i d t h > < / a : V a l u e > < / a : K e y V a l u e O f D i a g r a m O b j e c t K e y a n y T y p e z b w N T n L X > < a : K e y V a l u e O f D i a g r a m O b j e c t K e y a n y T y p e z b w N T n L X > < a : K e y > < K e y > T a b l e s \ u s e r \ C o l u m n s \ H i d e   S e c o n d   C h a t t e r   O n b o a r d i n g   S p l a s h < / K e y > < / a : K e y > < a : V a l u e   i : t y p e = " D i a g r a m D i s p l a y N o d e V i e w S t a t e " > < H e i g h t > 1 5 0 < / H e i g h t > < I s E x p a n d e d > t r u e < / I s E x p a n d e d > < W i d t h > 2 0 0 < / W i d t h > < / a : V a l u e > < / a : K e y V a l u e O f D i a g r a m O b j e c t K e y a n y T y p e z b w N T n L X > < a : K e y V a l u e O f D i a g r a m O b j e c t K e y a n y T y p e z b w N T n L X > < a : K e y > < K e y > T a b l e s \ u s e r \ C o l u m n s \ H i d e   S f x   W e l c o m e   M a t < / K e y > < / a : K e y > < a : V a l u e   i : t y p e = " D i a g r a m D i s p l a y N o d e V i e w S t a t e " > < H e i g h t > 1 5 0 < / H e i g h t > < I s E x p a n d e d > t r u e < / I s E x p a n d e d > < W i d t h > 2 0 0 < / W i d t h > < / a : V a l u e > < / a : K e y V a l u e O f D i a g r a m O b j e c t K e y a n y T y p e z b w N T n L X > < a : K e y V a l u e O f D i a g r a m O b j e c t K e y a n y T y p e z b w N T n L X > < a : K e y > < K e y > T a b l e s \ u s e r \ C o l u m n s \ H i d e   S t a t e m e n t s   R e d i r e c t   C o n f i r m a t i o n < / K e y > < / a : K e y > < a : V a l u e   i : t y p e = " D i a g r a m D i s p l a y N o d e V i e w S t a t e " > < H e i g h t > 1 5 0 < / H e i g h t > < I s E x p a n d e d > t r u e < / I s E x p a n d e d > < W i d t h > 2 0 0 < / W i d t h > < / a : V a l u e > < / a : K e y V a l u e O f D i a g r a m O b j e c t K e y a n y T y p e z b w N T n L X > < a : K e y V a l u e O f D i a g r a m O b j e c t K e y a n y T y p e z b w N T n L X > < a : K e y > < K e y > T a b l e s \ u s e r \ C o l u m n s \ H i d e S 1 B r o w s e r U I < / K e y > < / a : K e y > < a : V a l u e   i : t y p e = " D i a g r a m D i s p l a y N o d e V i e w S t a t e " > < H e i g h t > 1 5 0 < / H e i g h t > < I s E x p a n d e d > t r u e < / I s E x p a n d e d > < W i d t h > 2 0 0 < / W i d t h > < / a : V a l u e > < / a : K e y V a l u e O f D i a g r a m O b j e c t K e y a n y T y p e z b w N T n L X > < a : K e y V a l u e O f D i a g r a m O b j e c t K e y a n y T y p e z b w N T n L X > < a : K e y > < K e y > T a b l e s \ u s e r \ C o l u m n s \ I n d i v i d u a l   I D < / K e y > < / a : K e y > < a : V a l u e   i : t y p e = " D i a g r a m D i s p l a y N o d e V i e w S t a t e " > < H e i g h t > 1 5 0 < / H e i g h t > < I s E x p a n d e d > t r u e < / I s E x p a n d e d > < W i d t h > 2 0 0 < / W i d t h > < / a : V a l u e > < / a : K e y V a l u e O f D i a g r a m O b j e c t K e y a n y T y p e z b w N T n L X > < a : K e y V a l u e O f D i a g r a m O b j e c t K e y a n y T y p e z b w N T n L X > < a : K e y > < K e y > T a b l e s \ u s e r \ C o l u m n s \ I n f o   E m a i l s < / K e y > < / a : K e y > < a : V a l u e   i : t y p e = " D i a g r a m D i s p l a y N o d e V i e w S t a t e " > < H e i g h t > 1 5 0 < / H e i g h t > < I s E x p a n d e d > t r u e < / I s E x p a n d e d > < W i d t h > 2 0 0 < / W i d t h > < / a : V a l u e > < / a : K e y V a l u e O f D i a g r a m O b j e c t K e y a n y T y p e z b w N T n L X > < a : K e y V a l u e O f D i a g r a m O b j e c t K e y a n y T y p e z b w N T n L X > < a : K e y > < K e y > T a b l e s \ u s e r \ C o l u m n s \ I s   A p p r o v e r < / K e y > < / a : K e y > < a : V a l u e   i : t y p e = " D i a g r a m D i s p l a y N o d e V i e w S t a t e " > < H e i g h t > 1 5 0 < / H e i g h t > < I s E x p a n d e d > t r u e < / I s E x p a n d e d > < W i d t h > 2 0 0 < / W i d t h > < / a : V a l u e > < / a : K e y V a l u e O f D i a g r a m O b j e c t K e y a n y T y p e z b w N T n L X > < a : K e y V a l u e O f D i a g r a m O b j e c t K e y a n y T y p e z b w N T n L X > < a : K e y > < K e y > T a b l e s \ u s e r \ C o l u m n s \ L a n g u a g e < / K e y > < / a : K e y > < a : V a l u e   i : t y p e = " D i a g r a m D i s p l a y N o d e V i e w S t a t e " > < H e i g h t > 1 5 0 < / H e i g h t > < I s E x p a n d e d > t r u e < / I s E x p a n d e d > < W i d t h > 2 0 0 < / W i d t h > < / a : V a l u e > < / a : K e y V a l u e O f D i a g r a m O b j e c t K e y a n y T y p e z b w N T n L X > < a : K e y V a l u e O f D i a g r a m O b j e c t K e y a n y T y p e z b w N T n L X > < a : K e y > < K e y > T a b l e s \ u s e r \ C o l u m n s \ L a s t   L o g i n < / K e y > < / a : K e y > < a : V a l u e   i : t y p e = " D i a g r a m D i s p l a y N o d e V i e w S t a t e " > < H e i g h t > 1 5 0 < / H e i g h t > < I s E x p a n d e d > t r u e < / I s E x p a n d e d > < W i d t h > 2 0 0 < / W i d t h > < / a : V a l u e > < / a : K e y V a l u e O f D i a g r a m O b j e c t K e y a n y T y p e z b w N T n L X > < a : K e y V a l u e O f D i a g r a m O b j e c t K e y a n y T y p e z b w N T n L X > < a : K e y > < K e y > T a b l e s \ u s e r \ C o l u m n s \ L a s t   M o d i f i e d   B y   I D < / K e y > < / a : K e y > < a : V a l u e   i : t y p e = " D i a g r a m D i s p l a y N o d e V i e w S t a t e " > < H e i g h t > 1 5 0 < / H e i g h t > < I s E x p a n d e d > t r u e < / I s E x p a n d e d > < W i d t h > 2 0 0 < / W i d t h > < / a : V a l u e > < / a : K e y V a l u e O f D i a g r a m O b j e c t K e y a n y T y p e z b w N T n L X > < a : K e y V a l u e O f D i a g r a m O b j e c t K e y a n y T y p e z b w N T n L X > < a : K e y > < K e y > T a b l e s \ u s e r \ C o l u m n s \ L a s t   M o d i f i e d   D a t e < / K e y > < / a : K e y > < a : V a l u e   i : t y p e = " D i a g r a m D i s p l a y N o d e V i e w S t a t e " > < H e i g h t > 1 5 0 < / H e i g h t > < I s E x p a n d e d > t r u e < / I s E x p a n d e d > < W i d t h > 2 0 0 < / W i d t h > < / a : V a l u e > < / a : K e y V a l u e O f D i a g r a m O b j e c t K e y a n y T y p e z b w N T n L X > < a : K e y V a l u e O f D i a g r a m O b j e c t K e y a n y T y p e z b w N T n L X > < a : K e y > < K e y > T a b l e s \ u s e r \ C o l u m n s \ L a s t   R e f e r e n c e d   D a t e < / K e y > < / a : K e y > < a : V a l u e   i : t y p e = " D i a g r a m D i s p l a y N o d e V i e w S t a t e " > < H e i g h t > 1 5 0 < / H e i g h t > < I s E x p a n d e d > t r u e < / I s E x p a n d e d > < W i d t h > 2 0 0 < / W i d t h > < / a : V a l u e > < / a : K e y V a l u e O f D i a g r a m O b j e c t K e y a n y T y p e z b w N T n L X > < a : K e y V a l u e O f D i a g r a m O b j e c t K e y a n y T y p e z b w N T n L X > < a : K e y > < K e y > T a b l e s \ u s e r \ C o l u m n s \ L a s t   V i e w e d   D a t e < / K e y > < / a : K e y > < a : V a l u e   i : t y p e = " D i a g r a m D i s p l a y N o d e V i e w S t a t e " > < H e i g h t > 1 5 0 < / H e i g h t > < I s E x p a n d e d > t r u e < / I s E x p a n d e d > < W i d t h > 2 0 0 < / W i d t h > < / a : V a l u e > < / a : K e y V a l u e O f D i a g r a m O b j e c t K e y a n y T y p e z b w N T n L X > < a : K e y V a l u e O f D i a g r a m O b j e c t K e y a n y T y p e z b w N T n L X > < a : K e y > < K e y > T a b l e s \ u s e r \ C o l u m n s \ L i g h t n i n g   E x p e r i e n c e   P r e f e r r e d < / K e y > < / a : K e y > < a : V a l u e   i : t y p e = " D i a g r a m D i s p l a y N o d e V i e w S t a t e " > < H e i g h t > 1 5 0 < / H e i g h t > < I s E x p a n d e d > t r u e < / I s E x p a n d e d > < W i d t h > 2 0 0 < / W i d t h > < / a : V a l u e > < / a : K e y V a l u e O f D i a g r a m O b j e c t K e y a n y T y p e z b w N T n L X > < a : K e y V a l u e O f D i a g r a m O b j e c t K e y a n y T y p e z b w N T n L X > < a : K e y > < K e y > T a b l e s \ u s e r \ C o l u m n s \ L o c a l e < / K e y > < / a : K e y > < a : V a l u e   i : t y p e = " D i a g r a m D i s p l a y N o d e V i e w S t a t e " > < H e i g h t > 1 5 0 < / H e i g h t > < I s E x p a n d e d > t r u e < / I s E x p a n d e d > < W i d t h > 2 0 0 < / W i d t h > < / a : V a l u e > < / a : K e y V a l u e O f D i a g r a m O b j e c t K e y a n y T y p e z b w N T n L X > < a : K e y V a l u e O f D i a g r a m O b j e c t K e y a n y T y p e z b w N T n L X > < a : K e y > < K e y > T a b l e s \ u s e r \ C o l u m n s \ M a n a g e   E s c a l a t e d   A s s e t s < / K e y > < / a : K e y > < a : V a l u e   i : t y p e = " D i a g r a m D i s p l a y N o d e V i e w S t a t e " > < H e i g h t > 1 5 0 < / H e i g h t > < I s E x p a n d e d > t r u e < / I s E x p a n d e d > < W i d t h > 2 0 0 < / W i d t h > < / a : V a l u e > < / a : K e y V a l u e O f D i a g r a m O b j e c t K e y a n y T y p e z b w N T n L X > < a : K e y V a l u e O f D i a g r a m O b j e c t K e y a n y T y p e z b w N T n L X > < a : K e y > < K e y > T a b l e s \ u s e r \ C o l u m n s \ M a n a g e r   I D < / K e y > < / a : K e y > < a : V a l u e   i : t y p e = " D i a g r a m D i s p l a y N o d e V i e w S t a t e " > < H e i g h t > 1 5 0 < / H e i g h t > < I s E x p a n d e d > t r u e < / I s E x p a n d e d > < W i d t h > 2 0 0 < / W i d t h > < / a : V a l u e > < / a : K e y V a l u e O f D i a g r a m O b j e c t K e y a n y T y p e z b w N T n L X > < a : K e y V a l u e O f D i a g r a m O b j e c t K e y a n y T y p e z b w N T n L X > < a : K e y > < K e y > T a b l e s \ u s e r \ C o l u m n s \ M a r k e t i n g   U s e r < / K e y > < / a : K e y > < a : V a l u e   i : t y p e = " D i a g r a m D i s p l a y N o d e V i e w S t a t e " > < H e i g h t > 1 5 0 < / H e i g h t > < I s E x p a n d e d > t r u e < / I s E x p a n d e d > < W i d t h > 2 0 0 < / W i d t h > < / a : V a l u e > < / a : K e y V a l u e O f D i a g r a m O b j e c t K e y a n y T y p e z b w N T n L X > < a : K e y V a l u e O f D i a g r a m O b j e c t K e y a n y T y p e z b w N T n L X > < a : K e y > < K e y > T a b l e s \ u s e r \ C o l u m n s \ N a t i v e   E m a i l   C l i e n t < / K e y > < / a : K e y > < a : V a l u e   i : t y p e = " D i a g r a m D i s p l a y N o d e V i e w S t a t e " > < H e i g h t > 1 5 0 < / H e i g h t > < I s E x p a n d e d > t r u e < / I s E x p a n d e d > < W i d t h > 2 0 0 < / W i d t h > < / a : V a l u e > < / a : K e y V a l u e O f D i a g r a m O b j e c t K e y a n y T y p e z b w N T n L X > < a : K e y V a l u e O f D i a g r a m O b j e c t K e y a n y T y p e z b w N T n L X > < a : K e y > < K e y > T a b l e s \ u s e r \ C o l u m n s \ N e t S u i t e   U s e r   I D < / K e y > < / a : K e y > < a : V a l u e   i : t y p e = " D i a g r a m D i s p l a y N o d e V i e w S t a t e " > < H e i g h t > 1 5 0 < / H e i g h t > < I s E x p a n d e d > t r u e < / I s E x p a n d e d > < W i d t h > 2 0 0 < / W i d t h > < / a : V a l u e > < / a : K e y V a l u e O f D i a g r a m O b j e c t K e y a n y T y p e z b w N T n L X > < a : K e y V a l u e O f D i a g r a m O b j e c t K e y a n y T y p e z b w N T n L X > < a : K e y > < K e y > T a b l e s \ u s e r \ C o l u m n s \ N e w   L i g h t n i n g   R e p o r t   R u n   P a g e   E n a b l e d < / K e y > < / a : K e y > < a : V a l u e   i : t y p e = " D i a g r a m D i s p l a y N o d e V i e w S t a t e " > < H e i g h t > 1 5 0 < / H e i g h t > < I s E x p a n d e d > t r u e < / I s E x p a n d e d > < W i d t h > 2 0 0 < / W i d t h > < / a : V a l u e > < / a : K e y V a l u e O f D i a g r a m O b j e c t K e y a n y T y p e z b w N T n L X > < a : K e y V a l u e O f D i a g r a m O b j e c t K e y a n y T y p e z b w N T n L X > < a : K e y > < K e y > T a b l e s \ u s e r \ C o l u m n s \ N i c k n a m e < / K e y > < / a : K e y > < a : V a l u e   i : t y p e = " D i a g r a m D i s p l a y N o d e V i e w S t a t e " > < H e i g h t > 1 5 0 < / H e i g h t > < I s E x p a n d e d > t r u e < / I s E x p a n d e d > < W i d t h > 2 0 0 < / W i d t h > < / a : V a l u e > < / a : K e y V a l u e O f D i a g r a m O b j e c t K e y a n y T y p e z b w N T n L X > < a : K e y V a l u e O f D i a g r a m O b j e c t K e y a n y T y p e z b w N T n L X > < a : K e y > < K e y > T a b l e s \ u s e r \ C o l u m n s \ O f f l i n e   U s e r < / K e y > < / a : K e y > < a : V a l u e   i : t y p e = " D i a g r a m D i s p l a y N o d e V i e w S t a t e " > < H e i g h t > 1 5 0 < / H e i g h t > < I s E x p a n d e d > t r u e < / I s E x p a n d e d > < W i d t h > 2 0 0 < / W i d t h > < / a : V a l u e > < / a : K e y V a l u e O f D i a g r a m O b j e c t K e y a n y T y p e z b w N T n L X > < a : K e y V a l u e O f D i a g r a m O b j e c t K e y a n y T y p e z b w N T n L X > < a : K e y > < K e y > T a b l e s \ u s e r \ C o l u m n s \ P a r d o t   A p i   V e r s i o n < / K e y > < / a : K e y > < a : V a l u e   i : t y p e = " D i a g r a m D i s p l a y N o d e V i e w S t a t e " > < H e i g h t > 1 5 0 < / H e i g h t > < I s E x p a n d e d > t r u e < / I s E x p a n d e d > < W i d t h > 2 0 0 < / W i d t h > < / a : V a l u e > < / a : K e y V a l u e O f D i a g r a m O b j e c t K e y a n y T y p e z b w N T n L X > < a : K e y V a l u e O f D i a g r a m O b j e c t K e y a n y T y p e z b w N T n L X > < a : K e y > < K e y > T a b l e s \ u s e r \ C o l u m n s \ P a r d o t   U s e r   I d < / K e y > < / a : K e y > < a : V a l u e   i : t y p e = " D i a g r a m D i s p l a y N o d e V i e w S t a t e " > < H e i g h t > 1 5 0 < / H e i g h t > < I s E x p a n d e d > t r u e < / I s E x p a n d e d > < W i d t h > 2 0 0 < / W i d t h > < / a : V a l u e > < / a : K e y V a l u e O f D i a g r a m O b j e c t K e y a n y T y p e z b w N T n L X > < a : K e y V a l u e O f D i a g r a m O b j e c t K e y a n y T y p e z b w N T n L X > < a : K e y > < K e y > T a b l e s \ u s e r \ C o l u m n s \ P a t h   A s s i s t a n t   C o l l a p s e d < / K e y > < / a : K e y > < a : V a l u e   i : t y p e = " D i a g r a m D i s p l a y N o d e V i e w S t a t e " > < H e i g h t > 1 5 0 < / H e i g h t > < I s E x p a n d e d > t r u e < / I s E x p a n d e d > < W i d t h > 2 0 0 < / W i d t h > < / a : V a l u e > < / a : K e y V a l u e O f D i a g r a m O b j e c t K e y a n y T y p e z b w N T n L X > < a : K e y V a l u e O f D i a g r a m O b j e c t K e y a n y T y p e z b w N T n L X > < a : K e y > < K e y > T a b l e s \ u s e r \ C o l u m n s \ P r e v i e w   C u s t o m   T h e m e < / K e y > < / a : K e y > < a : V a l u e   i : t y p e = " D i a g r a m D i s p l a y N o d e V i e w S t a t e " > < H e i g h t > 1 5 0 < / H e i g h t > < I s E x p a n d e d > t r u e < / I s E x p a n d e d > < W i d t h > 2 0 0 < / W i d t h > < / a : V a l u e > < / a : K e y V a l u e O f D i a g r a m O b j e c t K e y a n y T y p e z b w N T n L X > < a : K e y V a l u e O f D i a g r a m O b j e c t K e y a n y T y p e z b w N T n L X > < a : K e y > < K e y > T a b l e s \ u s e r \ C o l u m n s \ P r e v i e w   L i g h t n i n g < / K e y > < / a : K e y > < a : V a l u e   i : t y p e = " D i a g r a m D i s p l a y N o d e V i e w S t a t e " > < H e i g h t > 1 5 0 < / H e i g h t > < I s E x p a n d e d > t r u e < / I s E x p a n d e d > < W i d t h > 2 0 0 < / W i d t h > < / a : V a l u e > < / a : K e y V a l u e O f D i a g r a m O b j e c t K e y a n y T y p e z b w N T n L X > < a : K e y V a l u e O f D i a g r a m O b j e c t K e y a n y T y p e z b w N T n L X > < a : K e y > < K e y > T a b l e s \ u s e r \ C o l u m n s \ P r o f i l e   I D < / K e y > < / a : K e y > < a : V a l u e   i : t y p e = " D i a g r a m D i s p l a y N o d e V i e w S t a t e " > < H e i g h t > 1 5 0 < / H e i g h t > < I s E x p a n d e d > t r u e < / I s E x p a n d e d > < W i d t h > 2 0 0 < / W i d t h > < / a : V a l u e > < / a : K e y V a l u e O f D i a g r a m O b j e c t K e y a n y T y p e z b w N T n L X > < a : K e y V a l u e O f D i a g r a m O b j e c t K e y a n y T y p e z b w N T n L X > < a : K e y > < K e y > T a b l e s \ u s e r \ C o l u m n s \ R e c e i v e   N o   N o t i f i c a t i o n s   A s   A p p r o v e r < / K e y > < / a : K e y > < a : V a l u e   i : t y p e = " D i a g r a m D i s p l a y N o d e V i e w S t a t e " > < H e i g h t > 1 5 0 < / H e i g h t > < I s E x p a n d e d > t r u e < / I s E x p a n d e d > < W i d t h > 2 0 0 < / W i d t h > < / a : V a l u e > < / a : K e y V a l u e O f D i a g r a m O b j e c t K e y a n y T y p e z b w N T n L X > < a : K e y V a l u e O f D i a g r a m O b j e c t K e y a n y T y p e z b w N T n L X > < a : K e y > < K e y > T a b l e s \ u s e r \ C o l u m n s \ R e c e i v e   N o t i f i c a t i o n s   A s   D e l e g a t e d   A p p r o v e r < / K e y > < / a : K e y > < a : V a l u e   i : t y p e = " D i a g r a m D i s p l a y N o d e V i e w S t a t e " > < H e i g h t > 1 5 0 < / H e i g h t > < I s E x p a n d e d > t r u e < / I s E x p a n d e d > < W i d t h > 2 0 0 < / W i d t h > < / a : V a l u e > < / a : K e y V a l u e O f D i a g r a m O b j e c t K e y a n y T y p e z b w N T n L X > < a : K e y V a l u e O f D i a g r a m O b j e c t K e y a n y T y p e z b w N T n L X > < a : K e y > < K e y > T a b l e s \ u s e r \ C o l u m n s \ R e c o r d   H o m e   R e s e r v e d   W T   S h o w n < / K e y > < / a : K e y > < a : V a l u e   i : t y p e = " D i a g r a m D i s p l a y N o d e V i e w S t a t e " > < H e i g h t > 1 5 0 < / H e i g h t > < I s E x p a n d e d > t r u e < / I s E x p a n d e d > < W i d t h > 2 0 0 < / W i d t h > < / a : V a l u e > < / a : K e y V a l u e O f D i a g r a m O b j e c t K e y a n y T y p e z b w N T n L X > < a : K e y V a l u e O f D i a g r a m O b j e c t K e y a n y T y p e z b w N T n L X > < a : K e y > < K e y > T a b l e s \ u s e r \ C o l u m n s \ R e c o r d   H o m e   S e c t i o n   C o l l a p s e   W T   S h o w n < / K e y > < / a : K e y > < a : V a l u e   i : t y p e = " D i a g r a m D i s p l a y N o d e V i e w S t a t e " > < H e i g h t > 1 5 0 < / H e i g h t > < I s E x p a n d e d > t r u e < / I s E x p a n d e d > < W i d t h > 2 0 0 < / W i d t h > < / a : V a l u e > < / a : K e y V a l u e O f D i a g r a m O b j e c t K e y a n y T y p e z b w N T n L X > < a : K e y V a l u e O f D i a g r a m O b j e c t K e y a n y T y p e z b w N T n L X > < a : K e y > < K e y > T a b l e s \ u s e r \ C o l u m n s \ R e m i n d e r   S o u n d   O f f < / K e y > < / a : K e y > < a : V a l u e   i : t y p e = " D i a g r a m D i s p l a y N o d e V i e w S t a t e " > < H e i g h t > 1 5 0 < / H e i g h t > < I s E x p a n d e d > t r u e < / I s E x p a n d e d > < W i d t h > 2 0 0 < / W i d t h > < / a : V a l u e > < / a : K e y V a l u e O f D i a g r a m O b j e c t K e y a n y T y p e z b w N T n L X > < a : K e y V a l u e O f D i a g r a m O b j e c t K e y a n y T y p e z b w N T n L X > < a : K e y > < K e y > T a b l e s \ u s e r \ C o l u m n s \ R e v e r s e   O p e n   A c t i v i t i e s   V i e w < / K e y > < / a : K e y > < a : V a l u e   i : t y p e = " D i a g r a m D i s p l a y N o d e V i e w S t a t e " > < H e i g h t > 1 5 0 < / H e i g h t > < I s E x p a n d e d > t r u e < / I s E x p a n d e d > < W i d t h > 2 0 0 < / W i d t h > < / a : V a l u e > < / a : K e y V a l u e O f D i a g r a m O b j e c t K e y a n y T y p e z b w N T n L X > < a : K e y V a l u e O f D i a g r a m O b j e c t K e y a n y T y p e z b w N T n L X > < a : K e y > < K e y > T a b l e s \ u s e r \ C o l u m n s \ R o l e   I D < / K e y > < / a : K e y > < a : V a l u e   i : t y p e = " D i a g r a m D i s p l a y N o d e V i e w S t a t e " > < H e i g h t > 1 5 0 < / H e i g h t > < I s E x p a n d e d > t r u e < / I s E x p a n d e d > < W i d t h > 2 0 0 < / W i d t h > < / a : V a l u e > < / a : K e y V a l u e O f D i a g r a m O b j e c t K e y a n y T y p e z b w N T n L X > < a : K e y V a l u e O f D i a g r a m O b j e c t K e y a n y T y p e z b w N T n L X > < a : K e y > < K e y > T a b l e s \ u s e r \ C o l u m n s \ S a l e s f o r c e   C R M   C o n t e n t   U s e r < / K e y > < / a : K e y > < a : V a l u e   i : t y p e = " D i a g r a m D i s p l a y N o d e V i e w S t a t e " > < H e i g h t > 1 5 0 < / H e i g h t > < I s E x p a n d e d > t r u e < / I s E x p a n d e d > < W i d t h > 2 0 0 < / W i d t h > < / a : V a l u e > < / a : K e y V a l u e O f D i a g r a m O b j e c t K e y a n y T y p e z b w N T n L X > < a : K e y V a l u e O f D i a g r a m O b j e c t K e y a n y T y p e z b w N T n L X > < a : K e y > < K e y > T a b l e s \ u s e r \ C o l u m n s \ S A M L   F e d e r a t i o n   I D < / K e y > < / a : K e y > < a : V a l u e   i : t y p e = " D i a g r a m D i s p l a y N o d e V i e w S t a t e " > < H e i g h t > 1 5 0 < / H e i g h t > < I s E x p a n d e d > t r u e < / I s E x p a n d e d > < W i d t h > 2 0 0 < / W i d t h > < / a : V a l u e > < / a : K e y V a l u e O f D i a g r a m O b j e c t K e y a n y T y p e z b w N T n L X > < a : K e y V a l u e O f D i a g r a m O b j e c t K e y a n y T y p e z b w N T n L X > < a : K e y > < K e y > T a b l e s \ u s e r \ C o l u m n s \ S e n d   L i s t   E m a i l   T h r o u g h   E x t e r n a l   S e r v i c e < / K e y > < / a : K e y > < a : V a l u e   i : t y p e = " D i a g r a m D i s p l a y N o d e V i e w S t a t e " > < H e i g h t > 1 5 0 < / H e i g h t > < I s E x p a n d e d > t r u e < / I s E x p a n d e d > < W i d t h > 2 0 0 < / W i d t h > < / a : V a l u e > < / a : K e y V a l u e O f D i a g r a m O b j e c t K e y a n y T y p e z b w N T n L X > < a : K e y V a l u e O f D i a g r a m O b j e c t K e y a n y T y p e z b w N T n L X > < a : K e y > < K e y > T a b l e s \ u s e r \ C o l u m n s \ S e r v i c e   C l o u d   U s e r < / K e y > < / a : K e y > < a : V a l u e   i : t y p e = " D i a g r a m D i s p l a y N o d e V i e w S t a t e " > < H e i g h t > 1 5 0 < / H e i g h t > < I s E x p a n d e d > t r u e < / I s E x p a n d e d > < W i d t h > 2 0 0 < / W i d t h > < / a : V a l u e > < / a : K e y V a l u e O f D i a g r a m O b j e c t K e y a n y T y p e z b w N T n L X > < a : K e y V a l u e O f D i a g r a m O b j e c t K e y a n y T y p e z b w N T n L X > < a : K e y > < K e y > T a b l e s \ u s e r \ C o l u m n s \ S h o w   C i t y   T o   E x t e r n a l   U s e r s < / K e y > < / a : K e y > < a : V a l u e   i : t y p e = " D i a g r a m D i s p l a y N o d e V i e w S t a t e " > < H e i g h t > 1 5 0 < / H e i g h t > < I s E x p a n d e d > t r u e < / I s E x p a n d e d > < W i d t h > 2 0 0 < / W i d t h > < / a : V a l u e > < / a : K e y V a l u e O f D i a g r a m O b j e c t K e y a n y T y p e z b w N T n L X > < a : K e y V a l u e O f D i a g r a m O b j e c t K e y a n y T y p e z b w N T n L X > < a : K e y > < K e y > T a b l e s \ u s e r \ C o l u m n s \ S h o w   C i t y   T o   G u e s t   U s e r s < / K e y > < / a : K e y > < a : V a l u e   i : t y p e = " D i a g r a m D i s p l a y N o d e V i e w S t a t e " > < H e i g h t > 1 5 0 < / H e i g h t > < I s E x p a n d e d > t r u e < / I s E x p a n d e d > < W i d t h > 2 0 0 < / W i d t h > < / a : V a l u e > < / a : K e y V a l u e O f D i a g r a m O b j e c t K e y a n y T y p e z b w N T n L X > < a : K e y V a l u e O f D i a g r a m O b j e c t K e y a n y T y p e z b w N T n L X > < a : K e y > < K e y > T a b l e s \ u s e r \ C o l u m n s \ S h o w   C o u n t r y   T o   E x t e r n a l   U s e r s < / K e y > < / a : K e y > < a : V a l u e   i : t y p e = " D i a g r a m D i s p l a y N o d e V i e w S t a t e " > < H e i g h t > 1 5 0 < / H e i g h t > < I s E x p a n d e d > t r u e < / I s E x p a n d e d > < W i d t h > 2 0 0 < / W i d t h > < / a : V a l u e > < / a : K e y V a l u e O f D i a g r a m O b j e c t K e y a n y T y p e z b w N T n L X > < a : K e y V a l u e O f D i a g r a m O b j e c t K e y a n y T y p e z b w N T n L X > < a : K e y > < K e y > T a b l e s \ u s e r \ C o l u m n s \ S h o w   C o u n t r y   T o   G u e s t   U s e r s < / K e y > < / a : K e y > < a : V a l u e   i : t y p e = " D i a g r a m D i s p l a y N o d e V i e w S t a t e " > < H e i g h t > 1 5 0 < / H e i g h t > < I s E x p a n d e d > t r u e < / I s E x p a n d e d > < W i d t h > 2 0 0 < / W i d t h > < / a : V a l u e > < / a : K e y V a l u e O f D i a g r a m O b j e c t K e y a n y T y p e z b w N T n L X > < a : K e y V a l u e O f D i a g r a m O b j e c t K e y a n y T y p e z b w N T n L X > < a : K e y > < K e y > T a b l e s \ u s e r \ C o l u m n s \ S h o w   E m a i l   T o   E x t e r n a l   U s e r s < / K e y > < / a : K e y > < a : V a l u e   i : t y p e = " D i a g r a m D i s p l a y N o d e V i e w S t a t e " > < H e i g h t > 1 5 0 < / H e i g h t > < I s E x p a n d e d > t r u e < / I s E x p a n d e d > < W i d t h > 2 0 0 < / W i d t h > < / a : V a l u e > < / a : K e y V a l u e O f D i a g r a m O b j e c t K e y a n y T y p e z b w N T n L X > < a : K e y V a l u e O f D i a g r a m O b j e c t K e y a n y T y p e z b w N T n L X > < a : K e y > < K e y > T a b l e s \ u s e r \ C o l u m n s \ S h o w   E m a i l   T o   G u e s t   U s e r s < / K e y > < / a : K e y > < a : V a l u e   i : t y p e = " D i a g r a m D i s p l a y N o d e V i e w S t a t e " > < H e i g h t > 1 5 0 < / H e i g h t > < I s E x p a n d e d > t r u e < / I s E x p a n d e d > < W i d t h > 2 0 0 < / W i d t h > < / a : V a l u e > < / a : K e y V a l u e O f D i a g r a m O b j e c t K e y a n y T y p e z b w N T n L X > < a : K e y V a l u e O f D i a g r a m O b j e c t K e y a n y T y p e z b w N T n L X > < a : K e y > < K e y > T a b l e s \ u s e r \ C o l u m n s \ S h o w   e x t e r n a l   i n d i c a t o r < / K e y > < / a : K e y > < a : V a l u e   i : t y p e = " D i a g r a m D i s p l a y N o d e V i e w S t a t e " > < H e i g h t > 1 5 0 < / H e i g h t > < I s E x p a n d e d > t r u e < / I s E x p a n d e d > < W i d t h > 2 0 0 < / W i d t h > < / a : V a l u e > < / a : K e y V a l u e O f D i a g r a m O b j e c t K e y a n y T y p e z b w N T n L X > < a : K e y V a l u e O f D i a g r a m O b j e c t K e y a n y T y p e z b w N T n L X > < a : K e y > < K e y > T a b l e s \ u s e r \ C o l u m n s \ S h o w   F a x   T o   E x t e r n a l   U s e r s < / K e y > < / a : K e y > < a : V a l u e   i : t y p e = " D i a g r a m D i s p l a y N o d e V i e w S t a t e " > < H e i g h t > 1 5 0 < / H e i g h t > < I s E x p a n d e d > t r u e < / I s E x p a n d e d > < W i d t h > 2 0 0 < / W i d t h > < / a : V a l u e > < / a : K e y V a l u e O f D i a g r a m O b j e c t K e y a n y T y p e z b w N T n L X > < a : K e y V a l u e O f D i a g r a m O b j e c t K e y a n y T y p e z b w N T n L X > < a : K e y > < K e y > T a b l e s \ u s e r \ C o l u m n s \ S h o w   F a x   T o   G u e s t   U s e r s < / K e y > < / a : K e y > < a : V a l u e   i : t y p e = " D i a g r a m D i s p l a y N o d e V i e w S t a t e " > < H e i g h t > 1 5 0 < / H e i g h t > < I s E x p a n d e d > t r u e < / I s E x p a n d e d > < W i d t h > 2 0 0 < / W i d t h > < / a : V a l u e > < / a : K e y V a l u e O f D i a g r a m O b j e c t K e y a n y T y p e z b w N T n L X > < a : K e y V a l u e O f D i a g r a m O b j e c t K e y a n y T y p e z b w N T n L X > < a : K e y > < K e y > T a b l e s \ u s e r \ C o l u m n s \ S h o w   M a n a g e r   T o   E x t e r n a l   U s e r s < / K e y > < / a : K e y > < a : V a l u e   i : t y p e = " D i a g r a m D i s p l a y N o d e V i e w S t a t e " > < H e i g h t > 1 5 0 < / H e i g h t > < I s E x p a n d e d > t r u e < / I s E x p a n d e d > < W i d t h > 2 0 0 < / W i d t h > < / a : V a l u e > < / a : K e y V a l u e O f D i a g r a m O b j e c t K e y a n y T y p e z b w N T n L X > < a : K e y V a l u e O f D i a g r a m O b j e c t K e y a n y T y p e z b w N T n L X > < a : K e y > < K e y > T a b l e s \ u s e r \ C o l u m n s \ S h o w   M a n a g e r   T o   G u e s t   U s e r s < / K e y > < / a : K e y > < a : V a l u e   i : t y p e = " D i a g r a m D i s p l a y N o d e V i e w S t a t e " > < H e i g h t > 1 5 0 < / H e i g h t > < I s E x p a n d e d > t r u e < / I s E x p a n d e d > < W i d t h > 2 0 0 < / W i d t h > < / a : V a l u e > < / a : K e y V a l u e O f D i a g r a m O b j e c t K e y a n y T y p e z b w N T n L X > < a : K e y V a l u e O f D i a g r a m O b j e c t K e y a n y T y p e z b w N T n L X > < a : K e y > < K e y > T a b l e s \ u s e r \ C o l u m n s \ S h o w   M o b i l e   P h o n e   T o   E x t e r n a l   U s e r s < / K e y > < / a : K e y > < a : V a l u e   i : t y p e = " D i a g r a m D i s p l a y N o d e V i e w S t a t e " > < H e i g h t > 1 5 0 < / H e i g h t > < I s E x p a n d e d > t r u e < / I s E x p a n d e d > < W i d t h > 2 0 0 < / W i d t h > < / a : V a l u e > < / a : K e y V a l u e O f D i a g r a m O b j e c t K e y a n y T y p e z b w N T n L X > < a : K e y V a l u e O f D i a g r a m O b j e c t K e y a n y T y p e z b w N T n L X > < a : K e y > < K e y > T a b l e s \ u s e r \ C o l u m n s \ S h o w   M o b i l e   P h o n e   T o   G u e s t   U s e r s < / K e y > < / a : K e y > < a : V a l u e   i : t y p e = " D i a g r a m D i s p l a y N o d e V i e w S t a t e " > < H e i g h t > 1 5 0 < / H e i g h t > < I s E x p a n d e d > t r u e < / I s E x p a n d e d > < W i d t h > 2 0 0 < / W i d t h > < / a : V a l u e > < / a : K e y V a l u e O f D i a g r a m O b j e c t K e y a n y T y p e z b w N T n L X > < a : K e y V a l u e O f D i a g r a m O b j e c t K e y a n y T y p e z b w N T n L X > < a : K e y > < K e y > T a b l e s \ u s e r \ C o l u m n s \ S h o w   P o s t a l   C o d e   T o   E x t e r n a l   U s e r s < / K e y > < / a : K e y > < a : V a l u e   i : t y p e = " D i a g r a m D i s p l a y N o d e V i e w S t a t e " > < H e i g h t > 1 5 0 < / H e i g h t > < I s E x p a n d e d > t r u e < / I s E x p a n d e d > < W i d t h > 2 0 0 < / W i d t h > < / a : V a l u e > < / a : K e y V a l u e O f D i a g r a m O b j e c t K e y a n y T y p e z b w N T n L X > < a : K e y V a l u e O f D i a g r a m O b j e c t K e y a n y T y p e z b w N T n L X > < a : K e y > < K e y > T a b l e s \ u s e r \ C o l u m n s \ S h o w   P o s t a l   C o d e   T o   G u e s t   U s e r s < / K e y > < / a : K e y > < a : V a l u e   i : t y p e = " D i a g r a m D i s p l a y N o d e V i e w S t a t e " > < H e i g h t > 1 5 0 < / H e i g h t > < I s E x p a n d e d > t r u e < / I s E x p a n d e d > < W i d t h > 2 0 0 < / W i d t h > < / a : V a l u e > < / a : K e y V a l u e O f D i a g r a m O b j e c t K e y a n y T y p e z b w N T n L X > < a : K e y V a l u e O f D i a g r a m O b j e c t K e y a n y T y p e z b w N T n L X > < a : K e y > < K e y > T a b l e s \ u s e r \ C o l u m n s \ S h o w   P r o f i l e   P i c   T o   G u e s t   U s e r s < / K e y > < / a : K e y > < a : V a l u e   i : t y p e = " D i a g r a m D i s p l a y N o d e V i e w S t a t e " > < H e i g h t > 1 5 0 < / H e i g h t > < I s E x p a n d e d > t r u e < / I s E x p a n d e d > < W i d t h > 2 0 0 < / W i d t h > < / a : V a l u e > < / a : K e y V a l u e O f D i a g r a m O b j e c t K e y a n y T y p e z b w N T n L X > < a : K e y V a l u e O f D i a g r a m O b j e c t K e y a n y T y p e z b w N T n L X > < a : K e y > < K e y > T a b l e s \ u s e r \ C o l u m n s \ S h o w   S t a t e   T o   E x t e r n a l   U s e r s < / K e y > < / a : K e y > < a : V a l u e   i : t y p e = " D i a g r a m D i s p l a y N o d e V i e w S t a t e " > < H e i g h t > 1 5 0 < / H e i g h t > < I s E x p a n d e d > t r u e < / I s E x p a n d e d > < W i d t h > 2 0 0 < / W i d t h > < / a : V a l u e > < / a : K e y V a l u e O f D i a g r a m O b j e c t K e y a n y T y p e z b w N T n L X > < a : K e y V a l u e O f D i a g r a m O b j e c t K e y a n y T y p e z b w N T n L X > < a : K e y > < K e y > T a b l e s \ u s e r \ C o l u m n s \ S h o w   S t a t e   T o   G u e s t   U s e r s < / K e y > < / a : K e y > < a : V a l u e   i : t y p e = " D i a g r a m D i s p l a y N o d e V i e w S t a t e " > < H e i g h t > 1 5 0 < / H e i g h t > < I s E x p a n d e d > t r u e < / I s E x p a n d e d > < W i d t h > 2 0 0 < / W i d t h > < / a : V a l u e > < / a : K e y V a l u e O f D i a g r a m O b j e c t K e y a n y T y p e z b w N T n L X > < a : K e y V a l u e O f D i a g r a m O b j e c t K e y a n y T y p e z b w N T n L X > < a : K e y > < K e y > T a b l e s \ u s e r \ C o l u m n s \ S h o w   S t r e e t   A d d r e s s   T o   E x t e r n a l   U s e r s < / K e y > < / a : K e y > < a : V a l u e   i : t y p e = " D i a g r a m D i s p l a y N o d e V i e w S t a t e " > < H e i g h t > 1 5 0 < / H e i g h t > < I s E x p a n d e d > t r u e < / I s E x p a n d e d > < W i d t h > 2 0 0 < / W i d t h > < / a : V a l u e > < / a : K e y V a l u e O f D i a g r a m O b j e c t K e y a n y T y p e z b w N T n L X > < a : K e y V a l u e O f D i a g r a m O b j e c t K e y a n y T y p e z b w N T n L X > < a : K e y > < K e y > T a b l e s \ u s e r \ C o l u m n s \ S h o w   S t r e e t   A d d r e s s   T o   G u e s t   U s e r s < / K e y > < / a : K e y > < a : V a l u e   i : t y p e = " D i a g r a m D i s p l a y N o d e V i e w S t a t e " > < H e i g h t > 1 5 0 < / H e i g h t > < I s E x p a n d e d > t r u e < / I s E x p a n d e d > < W i d t h > 2 0 0 < / W i d t h > < / a : V a l u e > < / a : K e y V a l u e O f D i a g r a m O b j e c t K e y a n y T y p e z b w N T n L X > < a : K e y V a l u e O f D i a g r a m O b j e c t K e y a n y T y p e z b w N T n L X > < a : K e y > < K e y > T a b l e s \ u s e r \ C o l u m n s \ S h o w   T i t l e   T o   E x t e r n a l   U s e r s < / K e y > < / a : K e y > < a : V a l u e   i : t y p e = " D i a g r a m D i s p l a y N o d e V i e w S t a t e " > < H e i g h t > 1 5 0 < / H e i g h t > < I s E x p a n d e d > t r u e < / I s E x p a n d e d > < W i d t h > 2 0 0 < / W i d t h > < / a : V a l u e > < / a : K e y V a l u e O f D i a g r a m O b j e c t K e y a n y T y p e z b w N T n L X > < a : K e y V a l u e O f D i a g r a m O b j e c t K e y a n y T y p e z b w N T n L X > < a : K e y > < K e y > T a b l e s \ u s e r \ C o l u m n s \ S h o w   T i t l e   T o   G u e s t   U s e r s < / K e y > < / a : K e y > < a : V a l u e   i : t y p e = " D i a g r a m D i s p l a y N o d e V i e w S t a t e " > < H e i g h t > 1 5 0 < / H e i g h t > < I s E x p a n d e d > t r u e < / I s E x p a n d e d > < W i d t h > 2 0 0 < / W i d t h > < / a : V a l u e > < / a : K e y V a l u e O f D i a g r a m O b j e c t K e y a n y T y p e z b w N T n L X > < a : K e y V a l u e O f D i a g r a m O b j e c t K e y a n y T y p e z b w N T n L X > < a : K e y > < K e y > T a b l e s \ u s e r \ C o l u m n s \ S h o w   W o r k   P h o n e   T o   E x t e r n a l   U s e r s < / K e y > < / a : K e y > < a : V a l u e   i : t y p e = " D i a g r a m D i s p l a y N o d e V i e w S t a t e " > < H e i g h t > 1 5 0 < / H e i g h t > < I s E x p a n d e d > t r u e < / I s E x p a n d e d > < W i d t h > 2 0 0 < / W i d t h > < / a : V a l u e > < / a : K e y V a l u e O f D i a g r a m O b j e c t K e y a n y T y p e z b w N T n L X > < a : K e y V a l u e O f D i a g r a m O b j e c t K e y a n y T y p e z b w N T n L X > < a : K e y > < K e y > T a b l e s \ u s e r \ C o l u m n s \ S h o w   W o r k   P h o n e   T o   G u e s t   U s e r s < / K e y > < / a : K e y > < a : V a l u e   i : t y p e = " D i a g r a m D i s p l a y N o d e V i e w S t a t e " > < H e i g h t > 1 5 0 < / H e i g h t > < I s E x p a n d e d > t r u e < / I s E x p a n d e d > < W i d t h > 2 0 0 < / W i d t h > < / a : V a l u e > < / a : K e y V a l u e O f D i a g r a m O b j e c t K e y a n y T y p e z b w N T n L X > < a : K e y V a l u e O f D i a g r a m O b j e c t K e y a n y T y p e z b w N T n L X > < a : K e y > < K e y > T a b l e s \ u s e r \ C o l u m n s \ S o r t   F e e d   B y   C o m m e n t < / K e y > < / a : K e y > < a : V a l u e   i : t y p e = " D i a g r a m D i s p l a y N o d e V i e w S t a t e " > < H e i g h t > 1 5 0 < / H e i g h t > < I s E x p a n d e d > t r u e < / I s E x p a n d e d > < W i d t h > 2 0 0 < / W i d t h > < / a : V a l u e > < / a : K e y V a l u e O f D i a g r a m O b j e c t K e y a n y T y p e z b w N T n L X > < a : K e y V a l u e O f D i a g r a m O b j e c t K e y a n y T y p e z b w N T n L X > < a : K e y > < K e y > T a b l e s \ u s e r \ C o l u m n s \ S R H   O v e r r i d e   A c t i v i t i e s < / K e y > < / a : K e y > < a : V a l u e   i : t y p e = " D i a g r a m D i s p l a y N o d e V i e w S t a t e " > < H e i g h t > 1 5 0 < / H e i g h t > < I s E x p a n d e d > t r u e < / I s E x p a n d e d > < W i d t h > 2 0 0 < / W i d t h > < / a : V a l u e > < / a : K e y V a l u e O f D i a g r a m O b j e c t K e y a n y T y p e z b w N T n L X > < a : K e y V a l u e O f D i a g r a m O b j e c t K e y a n y T y p e z b w N T n L X > < a : K e y > < K e y > T a b l e s \ u s e r \ C o l u m n s \ S t a t e / P r o v i n c e < / K e y > < / a : K e y > < a : V a l u e   i : t y p e = " D i a g r a m D i s p l a y N o d e V i e w S t a t e " > < H e i g h t > 1 5 0 < / H e i g h t > < I s E x p a n d e d > t r u e < / I s E x p a n d e d > < W i d t h > 2 0 0 < / W i d t h > < / a : V a l u e > < / a : K e y V a l u e O f D i a g r a m O b j e c t K e y a n y T y p e z b w N T n L X > < a : K e y V a l u e O f D i a g r a m O b j e c t K e y a n y T y p e z b w N T n L X > < a : K e y > < K e y > T a b l e s \ u s e r \ C o l u m n s \ S t a y   I n   T o u c h   R e m i n d e r < / K e y > < / a : K e y > < a : V a l u e   i : t y p e = " D i a g r a m D i s p l a y N o d e V i e w S t a t e " > < H e i g h t > 1 5 0 < / H e i g h t > < I s E x p a n d e d > t r u e < / I s E x p a n d e d > < W i d t h > 2 0 0 < / W i d t h > < / a : V a l u e > < / a : K e y V a l u e O f D i a g r a m O b j e c t K e y a n y T y p e z b w N T n L X > < a : K e y V a l u e O f D i a g r a m O b j e c t K e y a n y T y p e z b w N T n L X > < a : K e y > < K e y > T a b l e s \ u s e r \ C o l u m n s \ S t r e e t < / K e y > < / a : K e y > < a : V a l u e   i : t y p e = " D i a g r a m D i s p l a y N o d e V i e w S t a t e " > < H e i g h t > 1 5 0 < / H e i g h t > < I s E x p a n d e d > t r u e < / I s E x p a n d e d > < W i d t h > 2 0 0 < / W i d t h > < / a : V a l u e > < / a : K e y V a l u e O f D i a g r a m O b j e c t K e y a n y T y p e z b w N T n L X > < a : K e y V a l u e O f D i a g r a m O b j e c t K e y a n y T y p e z b w N T n L X > < a : K e y > < K e y > T a b l e s \ u s e r \ C o l u m n s \ S u p p r e s s   E v e n t   S F X   R e m i n d e r s < / K e y > < / a : K e y > < a : V a l u e   i : t y p e = " D i a g r a m D i s p l a y N o d e V i e w S t a t e " > < H e i g h t > 1 5 0 < / H e i g h t > < I s E x p a n d e d > t r u e < / I s E x p a n d e d > < W i d t h > 2 0 0 < / W i d t h > < / a : V a l u e > < / a : K e y V a l u e O f D i a g r a m O b j e c t K e y a n y T y p e z b w N T n L X > < a : K e y V a l u e O f D i a g r a m O b j e c t K e y a n y T y p e z b w N T n L X > < a : K e y > < K e y > T a b l e s \ u s e r \ C o l u m n s \ S u p p r e s s   T a s k   S F X   R e m i n d e r s < / K e y > < / a : K e y > < a : V a l u e   i : t y p e = " D i a g r a m D i s p l a y N o d e V i e w S t a t e " > < H e i g h t > 1 5 0 < / H e i g h t > < I s E x p a n d e d > t r u e < / I s E x p a n d e d > < W i d t h > 2 0 0 < / W i d t h > < / a : V a l u e > < / a : K e y V a l u e O f D i a g r a m O b j e c t K e y a n y T y p e z b w N T n L X > < a : K e y V a l u e O f D i a g r a m O b j e c t K e y a n y T y p e z b w N T n L X > < a : K e y > < K e y > T a b l e s \ u s e r \ C o l u m n s \ S y s t e m   M o d s t a m p < / K e y > < / a : K e y > < a : V a l u e   i : t y p e = " D i a g r a m D i s p l a y N o d e V i e w S t a t e " > < H e i g h t > 1 5 0 < / H e i g h t > < I s E x p a n d e d > t r u e < / I s E x p a n d e d > < W i d t h > 2 0 0 < / W i d t h > < / a : V a l u e > < / a : K e y V a l u e O f D i a g r a m O b j e c t K e y a n y T y p e z b w N T n L X > < a : K e y V a l u e O f D i a g r a m O b j e c t K e y a n y T y p e z b w N T n L X > < a : K e y > < K e y > T a b l e s \ u s e r \ C o l u m n s \ T a s k   R e m i n d e r s   C h e c k b o x   D e f a u l t < / K e y > < / a : K e y > < a : V a l u e   i : t y p e = " D i a g r a m D i s p l a y N o d e V i e w S t a t e " > < H e i g h t > 1 5 0 < / H e i g h t > < I s E x p a n d e d > t r u e < / I s E x p a n d e d > < W i d t h > 2 0 0 < / W i d t h > < / a : V a l u e > < / a : K e y V a l u e O f D i a g r a m O b j e c t K e y a n y T y p e z b w N T n L X > < a : K e y V a l u e O f D i a g r a m O b j e c t K e y a n y T y p e z b w N T n L X > < a : K e y > < K e y > T a b l e s \ u s e r \ C o l u m n s \ U s e r   D e b u g   M o d e   P r e f < / K e y > < / a : K e y > < a : V a l u e   i : t y p e = " D i a g r a m D i s p l a y N o d e V i e w S t a t e " > < H e i g h t > 1 5 0 < / H e i g h t > < I s E x p a n d e d > t r u e < / I s E x p a n d e d > < W i d t h > 2 0 0 < / W i d t h > < / a : V a l u e > < / a : K e y V a l u e O f D i a g r a m O b j e c t K e y a n y T y p e z b w N T n L X > < a : K e y V a l u e O f D i a g r a m O b j e c t K e y a n y T y p e z b w N T n L X > < a : K e y > < K e y > T a b l e s \ u s e r \ C o l u m n s \ U s e r   I D < / K e y > < / a : K e y > < a : V a l u e   i : t y p e = " D i a g r a m D i s p l a y N o d e V i e w S t a t e " > < H e i g h t > 1 5 0 < / H e i g h t > < I s E x p a n d e d > t r u e < / I s E x p a n d e d > < W i d t h > 2 0 0 < / W i d t h > < / a : V a l u e > < / a : K e y V a l u e O f D i a g r a m O b j e c t K e y a n y T y p e z b w N T n L X > < a : K e y V a l u e O f D i a g r a m O b j e c t K e y a n y T y p e z b w N T n L X > < a : K e y > < K e y > T a b l e s \ u s e r \ C o l u m n s \ U s e r   P h o t o   b a d g e   t e x t   o v e r l a y < / K e y > < / a : K e y > < a : V a l u e   i : t y p e = " D i a g r a m D i s p l a y N o d e V i e w S t a t e " > < H e i g h t > 1 5 0 < / H e i g h t > < I s E x p a n d e d > t r u e < / I s E x p a n d e d > < W i d t h > 2 0 0 < / W i d t h > < / a : V a l u e > < / a : K e y V a l u e O f D i a g r a m O b j e c t K e y a n y T y p e z b w N T n L X > < a : K e y V a l u e O f D i a g r a m O b j e c t K e y a n y T y p e z b w N T n L X > < a : K e y > < K e y > T a b l e s \ u s e r \ C o l u m n s \ U s e r   T y p e < / K e y > < / a : K e y > < a : V a l u e   i : t y p e = " D i a g r a m D i s p l a y N o d e V i e w S t a t e " > < H e i g h t > 1 5 0 < / H e i g h t > < I s E x p a n d e d > t r u e < / I s E x p a n d e d > < W i d t h > 2 0 0 < / W i d t h > < / a : V a l u e > < / a : K e y V a l u e O f D i a g r a m O b j e c t K e y a n y T y p e z b w N T n L X > < a : K e y V a l u e O f D i a g r a m O b j e c t K e y a n y T y p e z b w N T n L X > < a : K e y > < K e y > R e l a t i o n s h i p s \ & l t ; T a b l e s \ l e a d \ C o l u m n s \ C o n v e r t e d   A c c o u n t   I D & g t ; - & l t ; T a b l e s \ a c c o u n t \ C o l u m n s \ A c c o u n t   I D & g t ; < / K e y > < / a : K e y > < a : V a l u e   i : t y p e = " D i a g r a m D i s p l a y L i n k V i e w S t a t e " > < A u t o m a t i o n P r o p e r t y H e l p e r T e x t > E n d   p o i n t   1 :   ( 2 3 2 . 3 0 3 8 1 1 , 2 5 8 . 4 ) .   E n d   p o i n t   2 :   ( 2 3 3 . 6 , 2 5 2 )   < / A u t o m a t i o n P r o p e r t y H e l p e r T e x t > < L a y e d O u t > t r u e < / L a y e d O u t > < P o i n t s   x m l n s : b = " h t t p : / / s c h e m a s . d a t a c o n t r a c t . o r g / 2 0 0 4 / 0 7 / S y s t e m . W i n d o w s " > < b : P o i n t > < b : _ x > 2 3 2 . 3 0 3 8 1 1 < / b : _ x > < b : _ y > 2 5 8 . 4 < / b : _ y > < / b : P o i n t > < b : P o i n t > < b : _ x > 2 3 2 . 3 0 3 8 1 1 < / b : _ x > < b : _ y > 2 5 7 . 2 < / b : _ y > < / b : P o i n t > < b : P o i n t > < b : _ x > 2 3 3 . 6 0 0 0 0 0 0 0 0 0 0 0 0 2 < / b : _ x > < b : _ y > 2 5 3 . 2 < / b : _ y > < / b : P o i n t > < b : P o i n t > < b : _ x > 2 3 3 . 6 0 0 0 0 0 0 0 0 0 0 0 0 2 < / b : _ x > < b : _ y > 2 5 1 . 9 9 9 9 9 9 9 9 9 9 9 9 9 7 < / b : _ y > < / b : P o i n t > < / P o i n t s > < / a : V a l u e > < / a : K e y V a l u e O f D i a g r a m O b j e c t K e y a n y T y p e z b w N T n L X > < a : K e y V a l u e O f D i a g r a m O b j e c t K e y a n y T y p e z b w N T n L X > < a : K e y > < K e y > R e l a t i o n s h i p s \ & l t ; T a b l e s \ l e a d \ C o l u m n s \ C o n v e r t e d   A c c o u n t   I D & g t ; - & l t ; T a b l e s \ a c c o u n t \ C o l u m n s \ A c c o u n t   I D & g t ; \ F K < / K e y > < / a : K e y > < a : V a l u e   i : t y p e = " D i a g r a m D i s p l a y L i n k E n d p o i n t V i e w S t a t e " > < H e i g h t > 1 6 < / H e i g h t > < L a b e l L o c a t i o n   x m l n s : b = " h t t p : / / s c h e m a s . d a t a c o n t r a c t . o r g / 2 0 0 4 / 0 7 / S y s t e m . W i n d o w s " > < b : _ x > 2 2 4 . 3 0 3 8 1 1 < / b : _ x > < b : _ y > 2 5 8 . 4 < / b : _ y > < / L a b e l L o c a t i o n > < L o c a t i o n   x m l n s : b = " h t t p : / / s c h e m a s . d a t a c o n t r a c t . o r g / 2 0 0 4 / 0 7 / S y s t e m . W i n d o w s " > < b : _ x > 2 3 2 . 3 0 3 8 1 1 < / b : _ x > < b : _ y > 2 7 4 . 4 < / b : _ y > < / L o c a t i o n > < S h a p e R o t a t e A n g l e > 2 7 0 < / S h a p e R o t a t e A n g l e > < W i d t h > 1 6 < / W i d t h > < / a : V a l u e > < / a : K e y V a l u e O f D i a g r a m O b j e c t K e y a n y T y p e z b w N T n L X > < a : K e y V a l u e O f D i a g r a m O b j e c t K e y a n y T y p e z b w N T n L X > < a : K e y > < K e y > R e l a t i o n s h i p s \ & l t ; T a b l e s \ l e a d \ C o l u m n s \ C o n v e r t e d   A c c o u n t   I D & g t ; - & l t ; T a b l e s \ a c c o u n t \ C o l u m n s \ A c c o u n t   I D & g t ; \ P K < / K e y > < / a : K e y > < a : V a l u e   i : t y p e = " D i a g r a m D i s p l a y L i n k E n d p o i n t V i e w S t a t e " > < H e i g h t > 1 6 < / H e i g h t > < L a b e l L o c a t i o n   x m l n s : b = " h t t p : / / s c h e m a s . d a t a c o n t r a c t . o r g / 2 0 0 4 / 0 7 / S y s t e m . W i n d o w s " > < b : _ x > 2 2 5 . 6 0 0 0 0 0 0 0 0 0 0 0 0 2 < / b : _ x > < b : _ y > 2 3 5 . 9 9 9 9 9 9 9 9 9 9 9 9 9 7 < / b : _ y > < / L a b e l L o c a t i o n > < L o c a t i o n   x m l n s : b = " h t t p : / / s c h e m a s . d a t a c o n t r a c t . o r g / 2 0 0 4 / 0 7 / S y s t e m . W i n d o w s " > < b : _ x > 2 3 3 . 6 0 0 0 0 0 0 0 0 0 0 0 0 2 < / b : _ x > < b : _ y > 2 3 5 . 9 9 9 9 9 9 9 9 9 9 9 9 9 7 < / b : _ y > < / L o c a t i o n > < S h a p e R o t a t e A n g l e > 9 0 < / S h a p e R o t a t e A n g l e > < W i d t h > 1 6 < / W i d t h > < / a : V a l u e > < / a : K e y V a l u e O f D i a g r a m O b j e c t K e y a n y T y p e z b w N T n L X > < a : K e y V a l u e O f D i a g r a m O b j e c t K e y a n y T y p e z b w N T n L X > < a : K e y > < K e y > R e l a t i o n s h i p s \ & l t ; T a b l e s \ l e a d \ C o l u m n s \ C o n v e r t e d   A c c o u n t   I D & g t ; - & l t ; T a b l e s \ a c c o u n t \ C o l u m n s \ A c c o u n t   I D & g t ; \ C r o s s F i l t e r < / K e y > < / a : K e y > < a : V a l u e   i : t y p e = " D i a g r a m D i s p l a y L i n k C r o s s F i l t e r V i e w S t a t e " > < P o i n t s   x m l n s : b = " h t t p : / / s c h e m a s . d a t a c o n t r a c t . o r g / 2 0 0 4 / 0 7 / S y s t e m . W i n d o w s " > < b : P o i n t > < b : _ x > 2 3 2 . 3 0 3 8 1 1 < / b : _ x > < b : _ y > 2 5 8 . 4 < / b : _ y > < / b : P o i n t > < b : P o i n t > < b : _ x > 2 3 2 . 3 0 3 8 1 1 < / b : _ x > < b : _ y > 2 5 7 . 2 < / b : _ y > < / b : P o i n t > < b : P o i n t > < b : _ x > 2 3 3 . 6 0 0 0 0 0 0 0 0 0 0 0 0 2 < / b : _ x > < b : _ y > 2 5 3 . 2 < / b : _ y > < / b : P o i n t > < b : P o i n t > < b : _ x > 2 3 3 . 6 0 0 0 0 0 0 0 0 0 0 0 0 2 < / b : _ x > < b : _ y > 2 5 1 . 9 9 9 9 9 9 9 9 9 9 9 9 9 7 < / b : _ y > < / b : P o i n t > < / P o i n t s > < / a : V a l u e > < / a : K e y V a l u e O f D i a g r a m O b j e c t K e y a n y T y p e z b w N T n L X > < a : K e y V a l u e O f D i a g r a m O b j e c t K e y a n y T y p e z b w N T n L X > < a : K e y > < K e y > R e l a t i o n s h i p s \ & l t ; T a b l e s \ o p p o r t u n i t y _ t a b l e \ C o l u m n s \ A c c o u n t   I D & g t ; - & l t ; T a b l e s \ a c c o u n t \ C o l u m n s \ A c c o u n t   I D & g t ; < / K e y > < / a : K e y > < a : V a l u e   i : t y p e = " D i a g r a m D i s p l a y L i n k V i e w S t a t e " > < A u t o m a t i o n P r o p e r t y H e l p e r T e x t > E n d   p o i n t   1 :   ( 6 0 5 . 0 0 7 6 2 1 1 3 5 3 3 2 , 9 1 . 4 ) .   E n d   p o i n t   2 :   ( 3 7 6 . 4 , 1 2 1 . 4 )   < / A u t o m a t i o n P r o p e r t y H e l p e r T e x t > < L a y e d O u t > t r u e < / L a y e d O u t > < P o i n t s   x m l n s : b = " h t t p : / / s c h e m a s . d a t a c o n t r a c t . o r g / 2 0 0 4 / 0 7 / S y s t e m . W i n d o w s " > < b : P o i n t > < b : _ x > 6 0 5 . 0 0 7 6 2 1 1 3 5 3 3 1 6 5 < / b : _ x > < b : _ y > 9 1 . 4 < / b : _ y > < / b : P o i n t > < b : P o i n t > < b : _ x > 4 9 2 . 7 0 3 8 1 0 5 < / b : _ x > < b : _ y > 9 1 . 4 < / b : _ y > < / b : P o i n t > < b : P o i n t > < b : _ x > 4 9 0 . 7 0 3 8 1 0 5 < / b : _ x > < b : _ y > 9 3 . 4 < / b : _ y > < / b : P o i n t > < b : P o i n t > < b : _ x > 4 9 0 . 7 0 3 8 1 0 5 < / b : _ x > < b : _ y > 1 1 9 . 4 < / b : _ y > < / b : P o i n t > < b : P o i n t > < b : _ x > 4 8 8 . 7 0 3 8 1 0 5 < / b : _ x > < b : _ y > 1 2 1 . 4 < / b : _ y > < / b : P o i n t > < b : P o i n t > < b : _ x > 3 7 6 . 3 9 9 9 9 9 9 9 9 9 9 9 9 2 < / b : _ x > < b : _ y > 1 2 1 . 4 < / b : _ y > < / b : P o i n t > < / P o i n t s > < / a : V a l u e > < / a : K e y V a l u e O f D i a g r a m O b j e c t K e y a n y T y p e z b w N T n L X > < a : K e y V a l u e O f D i a g r a m O b j e c t K e y a n y T y p e z b w N T n L X > < a : K e y > < K e y > R e l a t i o n s h i p s \ & l t ; T a b l e s \ o p p o r t u n i t y _ t a b l e \ C o l u m n s \ A c c o u n t   I D & g t ; - & l t ; T a b l e s \ a c c o u n t \ C o l u m n s \ A c c o u n t   I D & g t ; \ F K < / K e y > < / a : K e y > < a : V a l u e   i : t y p e = " D i a g r a m D i s p l a y L i n k E n d p o i n t V i e w S t a t e " > < H e i g h t > 1 6 < / H e i g h t > < L a b e l L o c a t i o n   x m l n s : b = " h t t p : / / s c h e m a s . d a t a c o n t r a c t . o r g / 2 0 0 4 / 0 7 / S y s t e m . W i n d o w s " > < b : _ x > 6 0 5 . 0 0 7 6 2 1 1 3 5 3 3 1 6 5 < / b : _ x > < b : _ y > 8 3 . 4 < / b : _ y > < / L a b e l L o c a t i o n > < L o c a t i o n   x m l n s : b = " h t t p : / / s c h e m a s . d a t a c o n t r a c t . o r g / 2 0 0 4 / 0 7 / S y s t e m . W i n d o w s " > < b : _ x > 6 2 1 . 0 0 7 6 2 1 1 3 5 3 3 1 6 5 < / b : _ x > < b : _ y > 9 1 . 4 < / b : _ y > < / L o c a t i o n > < S h a p e R o t a t e A n g l e > 1 8 0 < / S h a p e R o t a t e A n g l e > < W i d t h > 1 6 < / W i d t h > < / a : V a l u e > < / a : K e y V a l u e O f D i a g r a m O b j e c t K e y a n y T y p e z b w N T n L X > < a : K e y V a l u e O f D i a g r a m O b j e c t K e y a n y T y p e z b w N T n L X > < a : K e y > < K e y > R e l a t i o n s h i p s \ & l t ; T a b l e s \ o p p o r t u n i t y _ t a b l e \ C o l u m n s \ A c c o u n t   I D & g t ; - & l t ; T a b l e s \ a c c o u n t \ C o l u m n s \ A c c o u n t   I D & g t ; \ P K < / K e y > < / a : K e y > < a : V a l u e   i : t y p e = " D i a g r a m D i s p l a y L i n k E n d p o i n t V i e w S t a t e " > < H e i g h t > 1 6 < / H e i g h t > < L a b e l L o c a t i o n   x m l n s : b = " h t t p : / / s c h e m a s . d a t a c o n t r a c t . o r g / 2 0 0 4 / 0 7 / S y s t e m . W i n d o w s " > < b : _ x > 3 6 0 . 3 9 9 9 9 9 9 9 9 9 9 9 9 2 < / b : _ x > < b : _ y > 1 1 3 . 4 < / b : _ y > < / L a b e l L o c a t i o n > < L o c a t i o n   x m l n s : b = " h t t p : / / s c h e m a s . d a t a c o n t r a c t . o r g / 2 0 0 4 / 0 7 / S y s t e m . W i n d o w s " > < b : _ x > 3 6 0 . 4 < / b : _ x > < b : _ y > 1 2 1 . 4 < / b : _ y > < / L o c a t i o n > < S h a p e R o t a t e A n g l e > 3 6 0 < / S h a p e R o t a t e A n g l e > < W i d t h > 1 6 < / W i d t h > < / a : V a l u e > < / a : K e y V a l u e O f D i a g r a m O b j e c t K e y a n y T y p e z b w N T n L X > < a : K e y V a l u e O f D i a g r a m O b j e c t K e y a n y T y p e z b w N T n L X > < a : K e y > < K e y > R e l a t i o n s h i p s \ & l t ; T a b l e s \ o p p o r t u n i t y _ t a b l e \ C o l u m n s \ A c c o u n t   I D & g t ; - & l t ; T a b l e s \ a c c o u n t \ C o l u m n s \ A c c o u n t   I D & g t ; \ C r o s s F i l t e r < / K e y > < / a : K e y > < a : V a l u e   i : t y p e = " D i a g r a m D i s p l a y L i n k C r o s s F i l t e r V i e w S t a t e " > < P o i n t s   x m l n s : b = " h t t p : / / s c h e m a s . d a t a c o n t r a c t . o r g / 2 0 0 4 / 0 7 / S y s t e m . W i n d o w s " > < b : P o i n t > < b : _ x > 6 0 5 . 0 0 7 6 2 1 1 3 5 3 3 1 6 5 < / b : _ x > < b : _ y > 9 1 . 4 < / b : _ y > < / b : P o i n t > < b : P o i n t > < b : _ x > 4 9 2 . 7 0 3 8 1 0 5 < / b : _ x > < b : _ y > 9 1 . 4 < / b : _ y > < / b : P o i n t > < b : P o i n t > < b : _ x > 4 9 0 . 7 0 3 8 1 0 5 < / b : _ x > < b : _ y > 9 3 . 4 < / b : _ y > < / b : P o i n t > < b : P o i n t > < b : _ x > 4 9 0 . 7 0 3 8 1 0 5 < / b : _ x > < b : _ y > 1 1 9 . 4 < / b : _ y > < / b : P o i n t > < b : P o i n t > < b : _ x > 4 8 8 . 7 0 3 8 1 0 5 < / b : _ x > < b : _ y > 1 2 1 . 4 < / b : _ y > < / b : P o i n t > < b : P o i n t > < b : _ x > 3 7 6 . 3 9 9 9 9 9 9 9 9 9 9 9 9 2 < / b : _ x > < b : _ y > 1 2 1 . 4 < / b : _ y > < / b : P o i n t > < / P o i n t s > < / a : V a l u e > < / a : K e y V a l u e O f D i a g r a m O b j e c t K e y a n y T y p e z b w N T n L X > < a : K e y V a l u e O f D i a g r a m O b j e c t K e y a n y T y p e z b w N T n L X > < a : K e y > < K e y > R e l a t i o n s h i p s \ & l t ; T a b l e s \ o p p o r t u n i t y _ t a b l e \ C o l u m n s \ C r e a t e d   B y   I D & g t ; - & l t ; T a b l e s \ u s e r \ C o l u m n s \ U s e r   I D & g t ; < / K e y > < / a : K e y > < a : V a l u e   i : t y p e = " D i a g r a m D i s p l a y L i n k V i e w S t a t e " > < A u t o m a t i o n P r o p e r t y H e l p e r T e x t > E n d   p o i n t   1 :   ( 8 7 8 . 6 0 7 6 2 1 1 3 5 3 3 2 , 1 1 1 . 4 ) .   E n d   p o i n t   2 :   ( 9 4 2 . 4 1 5 2 4 2 , 2 5 5 . 6 )   < / A u t o m a t i o n P r o p e r t y H e l p e r T e x t > < L a y e d O u t > t r u e < / L a y e d O u t > < P o i n t s   x m l n s : b = " h t t p : / / s c h e m a s . d a t a c o n t r a c t . o r g / 2 0 0 4 / 0 7 / S y s t e m . W i n d o w s " > < b : P o i n t > < b : _ x > 8 7 8 . 6 0 7 6 2 1 1 3 5 3 3 1 5 6 < / b : _ x > < b : _ y > 1 1 1 . 4 < / b : _ y > < / b : P o i n t > < b : P o i n t > < b : _ x > 9 4 0 . 4 1 5 2 4 2 < / b : _ x > < b : _ y > 1 1 1 . 4 < / b : _ y > < / b : P o i n t > < b : P o i n t > < b : _ x > 9 4 2 . 4 1 5 2 4 2 < / b : _ x > < b : _ y > 1 1 3 . 4 < / b : _ y > < / b : P o i n t > < b : P o i n t > < b : _ x > 9 4 2 . 4 1 5 2 4 2 < / b : _ x > < b : _ y > 2 5 5 . 6 0 0 0 0 0 0 0 0 0 0 0 0 8 < / b : _ y > < / b : P o i n t > < / P o i n t s > < / a : V a l u e > < / a : K e y V a l u e O f D i a g r a m O b j e c t K e y a n y T y p e z b w N T n L X > < a : K e y V a l u e O f D i a g r a m O b j e c t K e y a n y T y p e z b w N T n L X > < a : K e y > < K e y > R e l a t i o n s h i p s \ & l t ; T a b l e s \ o p p o r t u n i t y _ t a b l e \ C o l u m n s \ C r e a t e d   B y   I D & g t ; - & l t ; T a b l e s \ u s e r \ C o l u m n s \ U s e r   I D & g t ; \ F K < / K e y > < / a : K e y > < a : V a l u e   i : t y p e = " D i a g r a m D i s p l a y L i n k E n d p o i n t V i e w S t a t e " > < H e i g h t > 1 6 < / H e i g h t > < L a b e l L o c a t i o n   x m l n s : b = " h t t p : / / s c h e m a s . d a t a c o n t r a c t . o r g / 2 0 0 4 / 0 7 / S y s t e m . W i n d o w s " > < b : _ x > 8 6 2 . 6 0 7 6 2 1 1 3 5 3 3 1 5 6 < / b : _ x > < b : _ y > 1 0 3 . 4 < / b : _ y > < / L a b e l L o c a t i o n > < L o c a t i o n   x m l n s : b = " h t t p : / / s c h e m a s . d a t a c o n t r a c t . o r g / 2 0 0 4 / 0 7 / S y s t e m . W i n d o w s " > < b : _ x > 8 6 2 . 6 0 7 6 2 1 1 3 5 3 3 1 5 6 < / b : _ x > < b : _ y > 1 1 1 . 4 < / b : _ y > < / L o c a t i o n > < S h a p e R o t a t e A n g l e > 3 6 0 < / S h a p e R o t a t e A n g l e > < W i d t h > 1 6 < / W i d t h > < / a : V a l u e > < / a : K e y V a l u e O f D i a g r a m O b j e c t K e y a n y T y p e z b w N T n L X > < a : K e y V a l u e O f D i a g r a m O b j e c t K e y a n y T y p e z b w N T n L X > < a : K e y > < K e y > R e l a t i o n s h i p s \ & l t ; T a b l e s \ o p p o r t u n i t y _ t a b l e \ C o l u m n s \ C r e a t e d   B y   I D & g t ; - & l t ; T a b l e s \ u s e r \ C o l u m n s \ U s e r   I D & g t ; \ P K < / K e y > < / a : K e y > < a : V a l u e   i : t y p e = " D i a g r a m D i s p l a y L i n k E n d p o i n t V i e w S t a t e " > < H e i g h t > 1 6 < / H e i g h t > < L a b e l L o c a t i o n   x m l n s : b = " h t t p : / / s c h e m a s . d a t a c o n t r a c t . o r g / 2 0 0 4 / 0 7 / S y s t e m . W i n d o w s " > < b : _ x > 9 3 4 . 4 1 5 2 4 2 < / b : _ x > < b : _ y > 2 5 5 . 6 0 0 0 0 0 0 0 0 0 0 0 0 8 < / b : _ y > < / L a b e l L o c a t i o n > < L o c a t i o n   x m l n s : b = " h t t p : / / s c h e m a s . d a t a c o n t r a c t . o r g / 2 0 0 4 / 0 7 / S y s t e m . W i n d o w s " > < b : _ x > 9 4 2 . 4 1 5 2 4 2 < / b : _ x > < b : _ y > 2 7 1 . 6 0 0 0 0 0 0 0 0 0 0 0 0 8 < / b : _ y > < / L o c a t i o n > < S h a p e R o t a t e A n g l e > 2 7 0 < / S h a p e R o t a t e A n g l e > < W i d t h > 1 6 < / W i d t h > < / a : V a l u e > < / a : K e y V a l u e O f D i a g r a m O b j e c t K e y a n y T y p e z b w N T n L X > < a : K e y V a l u e O f D i a g r a m O b j e c t K e y a n y T y p e z b w N T n L X > < a : K e y > < K e y > R e l a t i o n s h i p s \ & l t ; T a b l e s \ o p p o r t u n i t y _ t a b l e \ C o l u m n s \ C r e a t e d   B y   I D & g t ; - & l t ; T a b l e s \ u s e r \ C o l u m n s \ U s e r   I D & g t ; \ C r o s s F i l t e r < / K e y > < / a : K e y > < a : V a l u e   i : t y p e = " D i a g r a m D i s p l a y L i n k C r o s s F i l t e r V i e w S t a t e " > < P o i n t s   x m l n s : b = " h t t p : / / s c h e m a s . d a t a c o n t r a c t . o r g / 2 0 0 4 / 0 7 / S y s t e m . W i n d o w s " > < b : P o i n t > < b : _ x > 8 7 8 . 6 0 7 6 2 1 1 3 5 3 3 1 5 6 < / b : _ x > < b : _ y > 1 1 1 . 4 < / b : _ y > < / b : P o i n t > < b : P o i n t > < b : _ x > 9 4 0 . 4 1 5 2 4 2 < / b : _ x > < b : _ y > 1 1 1 . 4 < / b : _ y > < / b : P o i n t > < b : P o i n t > < b : _ x > 9 4 2 . 4 1 5 2 4 2 < / b : _ x > < b : _ y > 1 1 3 . 4 < / b : _ y > < / b : P o i n t > < b : P o i n t > < b : _ x > 9 4 2 . 4 1 5 2 4 2 < / b : _ x > < b : _ y > 2 5 5 . 6 0 0 0 0 0 0 0 0 0 0 0 0 8 < / b : _ y > < / b : P o i n t > < / P o i n t s > < / a : V a l u e > < / a : K e y V a l u e O f D i a g r a m O b j e c t K e y a n y T y p e z b w N T n L X > < a : K e y V a l u e O f D i a g r a m O b j e c t K e y a n y T y p e z b w N T n L X > < a : K e y > < K e y > R e l a t i o n s h i p s \ & l t ; T a b l e s \ o p p o r t u n i t y _ t a b l e \ C o l u m n s \ L a s t   M o d i f i e d   B y   I D & g t ; - & l t ; T a b l e s \ u s e r \ C o l u m n s \ U s e r   I D & g t ; < / K e y > < / a : K e y > < a : V a l u e   i : t y p e = " D i a g r a m D i s p l a y L i n k V i e w S t a t e " > < A u t o m a t i o n P r o p e r t y H e l p e r T e x t > E n d   p o i n t   1 :   ( 8 7 8 . 6 0 7 6 2 1 1 3 5 3 3 2 , 9 1 . 4 ) .   E n d   p o i n t   2 :   ( 9 6 2 . 4 1 5 2 4 2 , 2 5 5 . 6 )   < / A u t o m a t i o n P r o p e r t y H e l p e r T e x t > < L a y e d O u t > t r u e < / L a y e d O u t > < P o i n t s   x m l n s : b = " h t t p : / / s c h e m a s . d a t a c o n t r a c t . o r g / 2 0 0 4 / 0 7 / S y s t e m . W i n d o w s " > < b : P o i n t > < b : _ x > 8 7 8 . 6 0 7 6 2 1 1 3 5 3 3 1 5 6 < / b : _ x > < b : _ y > 9 1 . 4 < / b : _ y > < / b : P o i n t > < b : P o i n t > < b : _ x > 9 6 0 . 4 1 5 2 4 2 < / b : _ x > < b : _ y > 9 1 . 4 < / b : _ y > < / b : P o i n t > < b : P o i n t > < b : _ x > 9 6 2 . 4 1 5 2 4 2 < / b : _ x > < b : _ y > 9 3 . 4 < / b : _ y > < / b : P o i n t > < b : P o i n t > < b : _ x > 9 6 2 . 4 1 5 2 4 2 < / b : _ x > < b : _ y > 2 5 5 . 6 0 0 0 0 0 0 0 0 0 0 0 1 6 < / b : _ y > < / b : P o i n t > < / P o i n t s > < / a : V a l u e > < / a : K e y V a l u e O f D i a g r a m O b j e c t K e y a n y T y p e z b w N T n L X > < a : K e y V a l u e O f D i a g r a m O b j e c t K e y a n y T y p e z b w N T n L X > < a : K e y > < K e y > R e l a t i o n s h i p s \ & l t ; T a b l e s \ o p p o r t u n i t y _ t a b l e \ C o l u m n s \ L a s t   M o d i f i e d   B y   I D & g t ; - & l t ; T a b l e s \ u s e r \ C o l u m n s \ U s e r   I D & g t ; \ F K < / K e y > < / a : K e y > < a : V a l u e   i : t y p e = " D i a g r a m D i s p l a y L i n k E n d p o i n t V i e w S t a t e " > < H e i g h t > 1 6 < / H e i g h t > < L a b e l L o c a t i o n   x m l n s : b = " h t t p : / / s c h e m a s . d a t a c o n t r a c t . o r g / 2 0 0 4 / 0 7 / S y s t e m . W i n d o w s " > < b : _ x > 8 6 2 . 6 0 7 6 2 1 1 3 5 3 3 1 5 6 < / b : _ x > < b : _ y > 8 3 . 4 < / b : _ y > < / L a b e l L o c a t i o n > < L o c a t i o n   x m l n s : b = " h t t p : / / s c h e m a s . d a t a c o n t r a c t . o r g / 2 0 0 4 / 0 7 / S y s t e m . W i n d o w s " > < b : _ x > 8 6 2 . 6 0 7 6 2 1 1 3 5 3 3 1 5 6 < / b : _ x > < b : _ y > 9 1 . 4 < / b : _ y > < / L o c a t i o n > < S h a p e R o t a t e A n g l e > 3 6 0 < / S h a p e R o t a t e A n g l e > < W i d t h > 1 6 < / W i d t h > < / a : V a l u e > < / a : K e y V a l u e O f D i a g r a m O b j e c t K e y a n y T y p e z b w N T n L X > < a : K e y V a l u e O f D i a g r a m O b j e c t K e y a n y T y p e z b w N T n L X > < a : K e y > < K e y > R e l a t i o n s h i p s \ & l t ; T a b l e s \ o p p o r t u n i t y _ t a b l e \ C o l u m n s \ L a s t   M o d i f i e d   B y   I D & g t ; - & l t ; T a b l e s \ u s e r \ C o l u m n s \ U s e r   I D & g t ; \ P K < / K e y > < / a : K e y > < a : V a l u e   i : t y p e = " D i a g r a m D i s p l a y L i n k E n d p o i n t V i e w S t a t e " > < H e i g h t > 1 6 < / H e i g h t > < L a b e l L o c a t i o n   x m l n s : b = " h t t p : / / s c h e m a s . d a t a c o n t r a c t . o r g / 2 0 0 4 / 0 7 / S y s t e m . W i n d o w s " > < b : _ x > 9 5 4 . 4 1 5 2 4 2 < / b : _ x > < b : _ y > 2 5 5 . 6 0 0 0 0 0 0 0 0 0 0 0 1 6 < / b : _ y > < / L a b e l L o c a t i o n > < L o c a t i o n   x m l n s : b = " h t t p : / / s c h e m a s . d a t a c o n t r a c t . o r g / 2 0 0 4 / 0 7 / S y s t e m . W i n d o w s " > < b : _ x > 9 6 2 . 4 1 5 2 4 2 < / b : _ x > < b : _ y > 2 7 1 . 6 0 0 0 0 0 0 0 0 0 0 0 1 9 < / b : _ y > < / L o c a t i o n > < S h a p e R o t a t e A n g l e > 2 7 0 < / S h a p e R o t a t e A n g l e > < W i d t h > 1 6 < / W i d t h > < / a : V a l u e > < / a : K e y V a l u e O f D i a g r a m O b j e c t K e y a n y T y p e z b w N T n L X > < a : K e y V a l u e O f D i a g r a m O b j e c t K e y a n y T y p e z b w N T n L X > < a : K e y > < K e y > R e l a t i o n s h i p s \ & l t ; T a b l e s \ o p p o r t u n i t y _ t a b l e \ C o l u m n s \ L a s t   M o d i f i e d   B y   I D & g t ; - & l t ; T a b l e s \ u s e r \ C o l u m n s \ U s e r   I D & g t ; \ C r o s s F i l t e r < / K e y > < / a : K e y > < a : V a l u e   i : t y p e = " D i a g r a m D i s p l a y L i n k C r o s s F i l t e r V i e w S t a t e " > < P o i n t s   x m l n s : b = " h t t p : / / s c h e m a s . d a t a c o n t r a c t . o r g / 2 0 0 4 / 0 7 / S y s t e m . W i n d o w s " > < b : P o i n t > < b : _ x > 8 7 8 . 6 0 7 6 2 1 1 3 5 3 3 1 5 6 < / b : _ x > < b : _ y > 9 1 . 4 < / b : _ y > < / b : P o i n t > < b : P o i n t > < b : _ x > 9 6 0 . 4 1 5 2 4 2 < / b : _ x > < b : _ y > 9 1 . 4 < / b : _ y > < / b : P o i n t > < b : P o i n t > < b : _ x > 9 6 2 . 4 1 5 2 4 2 < / b : _ x > < b : _ y > 9 3 . 4 < / b : _ y > < / b : P o i n t > < b : P o i n t > < b : _ x > 9 6 2 . 4 1 5 2 4 2 < / b : _ x > < b : _ y > 2 5 5 . 6 0 0 0 0 0 0 0 0 0 0 0 1 6 < / b : _ y > < / b : P o i n t > < / P o i n t s > < / a : V a l u e > < / a : K e y V a l u e O f D i a g r a m O b j e c t K e y a n y T y p e z b w N T n L X > < a : K e y V a l u e O f D i a g r a m O b j e c t K e y a n y T y p e z b w N T n L X > < a : K e y > < K e y > R e l a t i o n s h i p s \ & l t ; T a b l e s \ o p p o r t u n i t y _ p r o d u c t \ C o l u m n s \ O p p o r t u n i t y   I D & g t ; - & l t ; T a b l e s \ o p p o r t u n i t y _ t a b l e \ C o l u m n s \ O p p o r t u n i t y   I D & g t ; < / K e y > < / a : K e y > < a : V a l u e   i : t y p e = " D i a g r a m D i s p l a y L i n k V i e w S t a t e " > < A u t o m a t i o n P r o p e r t y H e l p e r T e x t > E n d   p o i n t   1 :   ( 5 9 0 . 1 1 1 4 3 2 , 2 5 4 . 8 ) .   E n d   p o i n t   2 :   ( 6 0 5 . 0 0 7 6 2 1 1 3 5 3 3 2 , 1 1 1 . 4 )   < / A u t o m a t i o n P r o p e r t y H e l p e r T e x t > < L a y e d O u t > t r u e < / L a y e d O u t > < P o i n t s   x m l n s : b = " h t t p : / / s c h e m a s . d a t a c o n t r a c t . o r g / 2 0 0 4 / 0 7 / S y s t e m . W i n d o w s " > < b : P o i n t > < b : _ x > 5 9 0 . 1 1 1 4 3 2 < / b : _ x > < b : _ y > 2 5 4 . 8 < / b : _ y > < / b : P o i n t > < b : P o i n t > < b : _ x > 5 9 0 . 1 1 1 4 3 2 < / b : _ x > < b : _ y > 1 1 3 . 4 < / b : _ y > < / b : P o i n t > < b : P o i n t > < b : _ x > 5 9 2 . 1 1 1 4 3 2 < / b : _ x > < b : _ y > 1 1 1 . 4 < / b : _ y > < / b : P o i n t > < b : P o i n t > < b : _ x > 6 0 5 . 0 0 7 6 2 1 1 3 5 3 3 1 6 5 < / b : _ x > < b : _ y > 1 1 1 . 4 < / b : _ y > < / b : P o i n t > < / P o i n t s > < / a : V a l u e > < / a : K e y V a l u e O f D i a g r a m O b j e c t K e y a n y T y p e z b w N T n L X > < a : K e y V a l u e O f D i a g r a m O b j e c t K e y a n y T y p e z b w N T n L X > < a : K e y > < K e y > R e l a t i o n s h i p s \ & l t ; T a b l e s \ o p p o r t u n i t y _ p r o d u c t \ C o l u m n s \ O p p o r t u n i t y   I D & g t ; - & l t ; T a b l e s \ o p p o r t u n i t y _ t a b l e \ C o l u m n s \ O p p o r t u n i t y   I D & g t ; \ F K < / K e y > < / a : K e y > < a : V a l u e   i : t y p e = " D i a g r a m D i s p l a y L i n k E n d p o i n t V i e w S t a t e " > < H e i g h t > 1 6 < / H e i g h t > < L a b e l L o c a t i o n   x m l n s : b = " h t t p : / / s c h e m a s . d a t a c o n t r a c t . o r g / 2 0 0 4 / 0 7 / S y s t e m . W i n d o w s " > < b : _ x > 5 8 2 . 1 1 1 4 3 2 < / b : _ x > < b : _ y > 2 5 4 . 8 < / b : _ y > < / L a b e l L o c a t i o n > < L o c a t i o n   x m l n s : b = " h t t p : / / s c h e m a s . d a t a c o n t r a c t . o r g / 2 0 0 4 / 0 7 / S y s t e m . W i n d o w s " > < b : _ x > 5 9 0 . 1 1 1 4 3 2 < / b : _ x > < b : _ y > 2 7 0 . 8 < / b : _ y > < / L o c a t i o n > < S h a p e R o t a t e A n g l e > 2 7 0 < / S h a p e R o t a t e A n g l e > < W i d t h > 1 6 < / W i d t h > < / a : V a l u e > < / a : K e y V a l u e O f D i a g r a m O b j e c t K e y a n y T y p e z b w N T n L X > < a : K e y V a l u e O f D i a g r a m O b j e c t K e y a n y T y p e z b w N T n L X > < a : K e y > < K e y > R e l a t i o n s h i p s \ & l t ; T a b l e s \ o p p o r t u n i t y _ p r o d u c t \ C o l u m n s \ O p p o r t u n i t y   I D & g t ; - & l t ; T a b l e s \ o p p o r t u n i t y _ t a b l e \ C o l u m n s \ O p p o r t u n i t y   I D & g t ; \ P K < / K e y > < / a : K e y > < a : V a l u e   i : t y p e = " D i a g r a m D i s p l a y L i n k E n d p o i n t V i e w S t a t e " > < H e i g h t > 1 6 < / H e i g h t > < L a b e l L o c a t i o n   x m l n s : b = " h t t p : / / s c h e m a s . d a t a c o n t r a c t . o r g / 2 0 0 4 / 0 7 / S y s t e m . W i n d o w s " > < b : _ x > 6 0 5 . 0 0 7 6 2 1 1 3 5 3 3 1 6 5 < / b : _ x > < b : _ y > 1 0 3 . 4 < / b : _ y > < / L a b e l L o c a t i o n > < L o c a t i o n   x m l n s : b = " h t t p : / / s c h e m a s . d a t a c o n t r a c t . o r g / 2 0 0 4 / 0 7 / S y s t e m . W i n d o w s " > < b : _ x > 6 2 1 . 0 0 7 6 2 1 1 3 5 3 3 1 6 5 < / b : _ x > < b : _ y > 1 1 1 . 4 < / b : _ y > < / L o c a t i o n > < S h a p e R o t a t e A n g l e > 1 8 0 < / S h a p e R o t a t e A n g l e > < W i d t h > 1 6 < / W i d t h > < / a : V a l u e > < / a : K e y V a l u e O f D i a g r a m O b j e c t K e y a n y T y p e z b w N T n L X > < a : K e y V a l u e O f D i a g r a m O b j e c t K e y a n y T y p e z b w N T n L X > < a : K e y > < K e y > R e l a t i o n s h i p s \ & l t ; T a b l e s \ o p p o r t u n i t y _ p r o d u c t \ C o l u m n s \ O p p o r t u n i t y   I D & g t ; - & l t ; T a b l e s \ o p p o r t u n i t y _ t a b l e \ C o l u m n s \ O p p o r t u n i t y   I D & g t ; \ C r o s s F i l t e r < / K e y > < / a : K e y > < a : V a l u e   i : t y p e = " D i a g r a m D i s p l a y L i n k C r o s s F i l t e r V i e w S t a t e " > < P o i n t s   x m l n s : b = " h t t p : / / s c h e m a s . d a t a c o n t r a c t . o r g / 2 0 0 4 / 0 7 / S y s t e m . W i n d o w s " > < b : P o i n t > < b : _ x > 5 9 0 . 1 1 1 4 3 2 < / b : _ x > < b : _ y > 2 5 4 . 8 < / b : _ y > < / b : P o i n t > < b : P o i n t > < b : _ x > 5 9 0 . 1 1 1 4 3 2 < / b : _ x > < b : _ y > 1 1 3 . 4 < / b : _ y > < / b : P o i n t > < b : P o i n t > < b : _ x > 5 9 2 . 1 1 1 4 3 2 < / b : _ x > < b : _ y > 1 1 1 . 4 < / b : _ y > < / b : P o i n t > < b : P o i n t > < b : _ x > 6 0 5 . 0 0 7 6 2 1 1 3 5 3 3 1 6 5 < / b : _ x > < b : _ y > 1 1 1 . 4 < / b : _ y > < / b : P o i n t > < / P o i n t s > < / a : V a l u e > < / a : K e y V a l u e O f D i a g r a m O b j e c t K e y a n y T y p e z b w N T n L X > < / V i e w S t a t e s > < / D i a g r a m M a n a g e r . S e r i a l i z a b l e D i a g r a m > < D i a g r a m M a n a g e r . S e r i a l i z a b l e D i a g r a m > < A d a p t e r   i : t y p e = " M e a s u r e D i a g r a m S a n d b o x A d a p t e r " > < T a b l e N a m e > a c c o u n t 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 a c c o u n t 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 C o l u m n s \ A c c o u n t   F a x < / K e y > < / D i a g r a m O b j e c t K e y > < D i a g r a m O b j e c t K e y > < K e y > C o l u m n s \ A c c o u n t   I D < / K e y > < / D i a g r a m O b j e c t K e y > < D i a g r a m O b j e c t K e y > < K e y > C o l u m n s \ A c c o u n t   N a m e < / K e y > < / D i a g r a m O b j e c t K e y > < D i a g r a m O b j e c t K e y > < K e y > C o l u m n s \ A c c o u n t   N u m b e r < / K e y > < / D i a g r a m O b j e c t K e y > < D i a g r a m O b j e c t K e y > < K e y > C o l u m n s \ A c c o u n t   R a t i n g < / K e y > < / D i a g r a m O b j e c t K e y > < D i a g r a m O b j e c t K e y > < K e y > C o l u m n s \ A c c o u n t   S i t e < / K e y > < / D i a g r a m O b j e c t K e y > < D i a g r a m O b j e c t K e y > < K e y > C o l u m n s \ A c c o u n t   T y p e < / K e y > < / D i a g r a m O b j e c t K e y > < D i a g r a m O b j e c t K e y > < K e y > C o l u m n s \ A p p l i c a t i o n < / K e y > < / D i a g r a m O b j e c t K e y > < D i a g r a m O b j e c t K e y > < K e y > C o l u m n s \ B i l l i n g   C i t y < / K e y > < / D i a g r a m O b j e c t K e y > < D i a g r a m O b j e c t K e y > < K e y > C o l u m n s \ B i l l i n g   C o u n t r y < / K e y > < / D i a g r a m O b j e c t K e y > < D i a g r a m O b j e c t K e y > < K e y > C o l u m n s \ B i l l i n g   S t a t e / P r o v i n c e < / K e y > < / D i a g r a m O b j e c t K e y > < D i a g r a m O b j e c t K e y > < K e y > C o l u m n s \ C r e a t e   i n   Z e n d e s k < / K e y > < / D i a g r a m O b j e c t K e y > < D i a g r a m O b j e c t K e y > < K e y > C o l u m n s \ C r e a t e d   B y   I D < / K e y > < / D i a g r a m O b j e c t K e y > < D i a g r a m O b j e c t K e y > < K e y > C o l u m n s \ C r e a t e d   D a t e < / K e y > < / D i a g r a m O b j e c t K e y > < D i a g r a m O b j e c t K e y > < K e y > C o l u m n s \ C r e a t e d   U p d a t e d   F l a g < / K e y > < / D i a g r a m O b j e c t K e y > < D i a g r a m O b j e c t K e y > < K e y > C o l u m n s \ D e l e t e d < / K e y > < / D i a g r a m O b j e c t K e y > < D i a g r a m O b j e c t K e y > < K e y > C o l u m n s \ D o m a i n   M a p p i n g < / K e y > < / D i a g r a m O b j e c t K e y > < D i a g r a m O b j e c t K e y > < K e y > C o l u m n s \ I n d u s t r y < / K e y > < / D i a g r a m O b j e c t K e y > < D i a g r a m O b j e c t K e y > < K e y > C o l u m n s \ I s   D e m o   C e n t e r < / K e y > < / D i a g r a m O b j e c t K e y > < D i a g r a m O b j e c t K e y > < K e y > C o l u m n s \ L a s t   A c t i v i t y < / K e y > < / D i a g r a m O b j e c t K e y > < D i a g r a m O b j e c t K e y > < K e y > C o l u m n s \ L a s t   M o d i f i e d   B y   I D < / K e y > < / D i a g r a m O b j e c t K e y > < D i a g r a m O b j e c t K e y > < K e y > C o l u m n s \ L a s t   M o d i f i e d   D a t e < / K e y > < / D i a g r a m O b j e c t K e y > < D i a g r a m O b j e c t K e y > < K e y > C o l u m n s \ L e a d   T y p e < / K e y > < / D i a g r a m O b j e c t K e y > < D i a g r a m O b j e c t K e y > < K e y > C o l u m n s \ L i f e   S c i e n c e   K e y A c c o u n t < / K e y > < / D i a g r a m O b j e c t K e y > < D i a g r a m O b j e c t K e y > < K e y > C o l u m n s \ O w n e r   I D < / K e y > < / D i a g r a m O b j e c t K e y > < D i a g r a m O b j e c t K e y > < K e y > C o l u m n s \ O w n e r s h i p < / K e y > < / D i a g r a m O b j e c t K e y > < D i a g r a m O b j e c t K e y > < K e y > C o l u m n s \ P a r e n t   A c c o u n t   I D < / K e y > < / D i a g r a m O b j e c t K e y > < D i a g r a m O b j e c t K e y > < K e y > C o l u m n s \ R e c o r d   T y p e   I D < / K e y > < / D i a g r a m O b j e c t K e y > < D i a g r a m O b j e c t K e y > < K e y > C o l u m n s \ S h i p p i n g   C i t y < / K e y > < / D i a g r a m O b j e c t K e y > < D i a g r a m O b j e c t K e y > < K e y > C o l u m n s \ S h i p p i n g   C o u n t r y < / K e y > < / D i a g r a m O b j e c t K e y > < D i a g r a m O b j e c t K e y > < K e y > C o l u m n s \ S h i p p i n g   S t a t e / P r o v i n c e < / K e y > < / D i a g r a m O b j e c t K e y > < D i a g r a m O b j e c t K e y > < K e y > C o l u m n s \ S h i p p i n g   Z i p / P o s t a l   C o d e < / K e y > < / D i a g r a m O b j e c t K e y > < D i a g r a m O b j e c t K e y > < K e y > C o l u m n s \ S y s t e m   M o d s t a m p < / K e y > < / D i a g r a m O b j e c t K e y > < D i a g r a m O b j e c t K e y > < K e y > C o l u m n s \ Z e n d e s k   O r g a n i z a t i o n   I d < / K e y > < / D i a g r a m O b j e c t K e y > < D i a g r a m O b j e c t K e y > < K e y > C o l u m n s \ Z e n d e s k   O u t o f S y n c < / K e y > < / D i a g r a m O b j e c t K e y > < D i a g r a m O b j e c t K e y > < K e y > C o l u m n s \ A n n u a l   R e v e n u e < / K e y > < / D i a g r a m O b j e c t K e y > < D i a g r a m O b j e c t K e y > < K e y > C o l u m n s \ E m p l o y e e s < / K e y > < / D i a g r a m O b j e c t K e y > < D i a g r a m O b j e c t K e y > < K e y > C o l u m n s \ S h i p p i n g   L o n g i t u d e < / K e y > < / D i a g r a m O b j e c t K e y > < D i a g r a m O b j e c t K e y > < K e y > C o l u m n s \ C r e a t e d   D a t e   ( Y e a r ) < / K e y > < / D i a g r a m O b j e c t K e y > < D i a g r a m O b j e c t K e y > < K e y > C o l u m n s \ C r e a t e d   D a t e   ( Q u a r t e r ) < / K e y > < / D i a g r a m O b j e c t K e y > < D i a g r a m O b j e c t K e y > < K e y > C o l u m n s \ C r e a t e d   D a t e   ( M o n t h   I n d e x ) < / K e y > < / D i a g r a m O b j e c t K e y > < D i a g r a m O b j e c t K e y > < K e y > C o l u m n s \ C r e a t e d   D a t e 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 C o l u m n s \ A c c o u n t   F a x < / K e y > < / a : K e y > < a : V a l u e   i : t y p e = " M e a s u r e G r i d N o d e V i e w S t a t e " > < L a y e d O u t > t r u e < / L a y e d O u t > < / a : V a l u e > < / a : K e y V a l u e O f D i a g r a m O b j e c t K e y a n y T y p e z b w N T n L X > < a : K e y V a l u e O f D i a g r a m O b j e c t K e y a n y T y p e z b w N T n L X > < a : K e y > < K e y > C o l u m n s \ A c c o u n t   I D < / K e y > < / a : K e y > < a : V a l u e   i : t y p e = " M e a s u r e G r i d N o d e V i e w S t a t e " > < C o l u m n > 1 < / C o l u m n > < L a y e d O u t > t r u e < / L a y e d O u t > < / a : V a l u e > < / a : K e y V a l u e O f D i a g r a m O b j e c t K e y a n y T y p e z b w N T n L X > < a : K e y V a l u e O f D i a g r a m O b j e c t K e y a n y T y p e z b w N T n L X > < a : K e y > < K e y > C o l u m n s \ A c c o u n t   N a m e < / K e y > < / a : K e y > < a : V a l u e   i : t y p e = " M e a s u r e G r i d N o d e V i e w S t a t e " > < C o l u m n > 2 < / C o l u m n > < L a y e d O u t > t r u e < / L a y e d O u t > < / a : V a l u e > < / a : K e y V a l u e O f D i a g r a m O b j e c t K e y a n y T y p e z b w N T n L X > < a : K e y V a l u e O f D i a g r a m O b j e c t K e y a n y T y p e z b w N T n L X > < a : K e y > < K e y > C o l u m n s \ A c c o u n t   N u m b e r < / K e y > < / a : K e y > < a : V a l u e   i : t y p e = " M e a s u r e G r i d N o d e V i e w S t a t e " > < C o l u m n > 3 < / C o l u m n > < L a y e d O u t > t r u e < / L a y e d O u t > < / a : V a l u e > < / a : K e y V a l u e O f D i a g r a m O b j e c t K e y a n y T y p e z b w N T n L X > < a : K e y V a l u e O f D i a g r a m O b j e c t K e y a n y T y p e z b w N T n L X > < a : K e y > < K e y > C o l u m n s \ A c c o u n t   R a t i n g < / K e y > < / a : K e y > < a : V a l u e   i : t y p e = " M e a s u r e G r i d N o d e V i e w S t a t e " > < C o l u m n > 4 < / C o l u m n > < L a y e d O u t > t r u e < / L a y e d O u t > < / a : V a l u e > < / a : K e y V a l u e O f D i a g r a m O b j e c t K e y a n y T y p e z b w N T n L X > < a : K e y V a l u e O f D i a g r a m O b j e c t K e y a n y T y p e z b w N T n L X > < a : K e y > < K e y > C o l u m n s \ A c c o u n t   S i t e < / K e y > < / a : K e y > < a : V a l u e   i : t y p e = " M e a s u r e G r i d N o d e V i e w S t a t e " > < C o l u m n > 5 < / C o l u m n > < L a y e d O u t > t r u e < / L a y e d O u t > < / a : V a l u e > < / a : K e y V a l u e O f D i a g r a m O b j e c t K e y a n y T y p e z b w N T n L X > < a : K e y V a l u e O f D i a g r a m O b j e c t K e y a n y T y p e z b w N T n L X > < a : K e y > < K e y > C o l u m n s \ A c c o u n t   T y p e < / K e y > < / a : K e y > < a : V a l u e   i : t y p e = " M e a s u r e G r i d N o d e V i e w S t a t e " > < C o l u m n > 6 < / C o l u m n > < L a y e d O u t > t r u e < / L a y e d O u t > < / a : V a l u e > < / a : K e y V a l u e O f D i a g r a m O b j e c t K e y a n y T y p e z b w N T n L X > < a : K e y V a l u e O f D i a g r a m O b j e c t K e y a n y T y p e z b w N T n L X > < a : K e y > < K e y > C o l u m n s \ A p p l i c a t i o n < / K e y > < / a : K e y > < a : V a l u e   i : t y p e = " M e a s u r e G r i d N o d e V i e w S t a t e " > < C o l u m n > 7 < / C o l u m n > < L a y e d O u t > t r u e < / L a y e d O u t > < / a : V a l u e > < / a : K e y V a l u e O f D i a g r a m O b j e c t K e y a n y T y p e z b w N T n L X > < a : K e y V a l u e O f D i a g r a m O b j e c t K e y a n y T y p e z b w N T n L X > < a : K e y > < K e y > C o l u m n s \ B i l l i n g   C i t y < / K e y > < / a : K e y > < a : V a l u e   i : t y p e = " M e a s u r e G r i d N o d e V i e w S t a t e " > < C o l u m n > 8 < / C o l u m n > < L a y e d O u t > t r u e < / L a y e d O u t > < / a : V a l u e > < / a : K e y V a l u e O f D i a g r a m O b j e c t K e y a n y T y p e z b w N T n L X > < a : K e y V a l u e O f D i a g r a m O b j e c t K e y a n y T y p e z b w N T n L X > < a : K e y > < K e y > C o l u m n s \ B i l l i n g   C o u n t r y < / K e y > < / a : K e y > < a : V a l u e   i : t y p e = " M e a s u r e G r i d N o d e V i e w S t a t e " > < C o l u m n > 9 < / C o l u m n > < L a y e d O u t > t r u e < / L a y e d O u t > < / a : V a l u e > < / a : K e y V a l u e O f D i a g r a m O b j e c t K e y a n y T y p e z b w N T n L X > < a : K e y V a l u e O f D i a g r a m O b j e c t K e y a n y T y p e z b w N T n L X > < a : K e y > < K e y > C o l u m n s \ B i l l i n g   S t a t e / P r o v i n c e < / K e y > < / a : K e y > < a : V a l u e   i : t y p e = " M e a s u r e G r i d N o d e V i e w S t a t e " > < C o l u m n > 1 0 < / C o l u m n > < L a y e d O u t > t r u e < / L a y e d O u t > < / a : V a l u e > < / a : K e y V a l u e O f D i a g r a m O b j e c t K e y a n y T y p e z b w N T n L X > < a : K e y V a l u e O f D i a g r a m O b j e c t K e y a n y T y p e z b w N T n L X > < a : K e y > < K e y > C o l u m n s \ C r e a t e   i n   Z e n d e s k < / K e y > < / a : K e y > < a : V a l u e   i : t y p e = " M e a s u r e G r i d N o d e V i e w S t a t e " > < C o l u m n > 1 1 < / C o l u m n > < L a y e d O u t > t r u e < / L a y e d O u t > < / a : V a l u e > < / a : K e y V a l u e O f D i a g r a m O b j e c t K e y a n y T y p e z b w N T n L X > < a : K e y V a l u e O f D i a g r a m O b j e c t K e y a n y T y p e z b w N T n L X > < a : K e y > < K e y > C o l u m n s \ C r e a t e d   B y   I D < / K e y > < / a : K e y > < a : V a l u e   i : t y p e = " M e a s u r e G r i d N o d e V i e w S t a t e " > < C o l u m n > 1 2 < / C o l u m n > < L a y e d O u t > t r u e < / L a y e d O u t > < / a : V a l u e > < / a : K e y V a l u e O f D i a g r a m O b j e c t K e y a n y T y p e z b w N T n L X > < a : K e y V a l u e O f D i a g r a m O b j e c t K e y a n y T y p e z b w N T n L X > < a : K e y > < K e y > C o l u m n s \ C r e a t e d   D a t e < / K e y > < / a : K e y > < a : V a l u e   i : t y p e = " M e a s u r e G r i d N o d e V i e w S t a t e " > < C o l u m n > 1 3 < / C o l u m n > < L a y e d O u t > t r u e < / L a y e d O u t > < / a : V a l u e > < / a : K e y V a l u e O f D i a g r a m O b j e c t K e y a n y T y p e z b w N T n L X > < a : K e y V a l u e O f D i a g r a m O b j e c t K e y a n y T y p e z b w N T n L X > < a : K e y > < K e y > C o l u m n s \ C r e a t e d   U p d a t e d   F l a g < / K e y > < / a : K e y > < a : V a l u e   i : t y p e = " M e a s u r e G r i d N o d e V i e w S t a t e " > < C o l u m n > 1 4 < / C o l u m n > < L a y e d O u t > t r u e < / L a y e d O u t > < / a : V a l u e > < / a : K e y V a l u e O f D i a g r a m O b j e c t K e y a n y T y p e z b w N T n L X > < a : K e y V a l u e O f D i a g r a m O b j e c t K e y a n y T y p e z b w N T n L X > < a : K e y > < K e y > C o l u m n s \ D e l e t e d < / K e y > < / a : K e y > < a : V a l u e   i : t y p e = " M e a s u r e G r i d N o d e V i e w S t a t e " > < C o l u m n > 1 5 < / C o l u m n > < L a y e d O u t > t r u e < / L a y e d O u t > < / a : V a l u e > < / a : K e y V a l u e O f D i a g r a m O b j e c t K e y a n y T y p e z b w N T n L X > < a : K e y V a l u e O f D i a g r a m O b j e c t K e y a n y T y p e z b w N T n L X > < a : K e y > < K e y > C o l u m n s \ D o m a i n   M a p p i n g < / K e y > < / a : K e y > < a : V a l u e   i : t y p e = " M e a s u r e G r i d N o d e V i e w S t a t e " > < C o l u m n > 1 6 < / C o l u m n > < L a y e d O u t > t r u e < / L a y e d O u t > < / a : V a l u e > < / a : K e y V a l u e O f D i a g r a m O b j e c t K e y a n y T y p e z b w N T n L X > < a : K e y V a l u e O f D i a g r a m O b j e c t K e y a n y T y p e z b w N T n L X > < a : K e y > < K e y > C o l u m n s \ I n d u s t r y < / K e y > < / a : K e y > < a : V a l u e   i : t y p e = " M e a s u r e G r i d N o d e V i e w S t a t e " > < C o l u m n > 1 7 < / C o l u m n > < L a y e d O u t > t r u e < / L a y e d O u t > < / a : V a l u e > < / a : K e y V a l u e O f D i a g r a m O b j e c t K e y a n y T y p e z b w N T n L X > < a : K e y V a l u e O f D i a g r a m O b j e c t K e y a n y T y p e z b w N T n L X > < a : K e y > < K e y > C o l u m n s \ I s   D e m o   C e n t e r < / K e y > < / a : K e y > < a : V a l u e   i : t y p e = " M e a s u r e G r i d N o d e V i e w S t a t e " > < C o l u m n > 1 8 < / C o l u m n > < L a y e d O u t > t r u e < / L a y e d O u t > < / a : V a l u e > < / a : K e y V a l u e O f D i a g r a m O b j e c t K e y a n y T y p e z b w N T n L X > < a : K e y V a l u e O f D i a g r a m O b j e c t K e y a n y T y p e z b w N T n L X > < a : K e y > < K e y > C o l u m n s \ L a s t   A c t i v i t y < / K e y > < / a : K e y > < a : V a l u e   i : t y p e = " M e a s u r e G r i d N o d e V i e w S t a t e " > < C o l u m n > 1 9 < / C o l u m n > < L a y e d O u t > t r u e < / L a y e d O u t > < / a : V a l u e > < / a : K e y V a l u e O f D i a g r a m O b j e c t K e y a n y T y p e z b w N T n L X > < a : K e y V a l u e O f D i a g r a m O b j e c t K e y a n y T y p e z b w N T n L X > < a : K e y > < K e y > C o l u m n s \ L a s t   M o d i f i e d   B y   I D < / K e y > < / a : K e y > < a : V a l u e   i : t y p e = " M e a s u r e G r i d N o d e V i e w S t a t e " > < C o l u m n > 2 0 < / C o l u m n > < L a y e d O u t > t r u e < / L a y e d O u t > < / a : V a l u e > < / a : K e y V a l u e O f D i a g r a m O b j e c t K e y a n y T y p e z b w N T n L X > < a : K e y V a l u e O f D i a g r a m O b j e c t K e y a n y T y p e z b w N T n L X > < a : K e y > < K e y > C o l u m n s \ L a s t   M o d i f i e d   D a t e < / K e y > < / a : K e y > < a : V a l u e   i : t y p e = " M e a s u r e G r i d N o d e V i e w S t a t e " > < C o l u m n > 2 1 < / C o l u m n > < L a y e d O u t > t r u e < / L a y e d O u t > < / a : V a l u e > < / a : K e y V a l u e O f D i a g r a m O b j e c t K e y a n y T y p e z b w N T n L X > < a : K e y V a l u e O f D i a g r a m O b j e c t K e y a n y T y p e z b w N T n L X > < a : K e y > < K e y > C o l u m n s \ L e a d   T y p e < / K e y > < / a : K e y > < a : V a l u e   i : t y p e = " M e a s u r e G r i d N o d e V i e w S t a t e " > < C o l u m n > 2 2 < / C o l u m n > < L a y e d O u t > t r u e < / L a y e d O u t > < / a : V a l u e > < / a : K e y V a l u e O f D i a g r a m O b j e c t K e y a n y T y p e z b w N T n L X > < a : K e y V a l u e O f D i a g r a m O b j e c t K e y a n y T y p e z b w N T n L X > < a : K e y > < K e y > C o l u m n s \ L i f e   S c i e n c e   K e y A c c o u n t < / K e y > < / a : K e y > < a : V a l u e   i : t y p e = " M e a s u r e G r i d N o d e V i e w S t a t e " > < C o l u m n > 2 3 < / C o l u m n > < L a y e d O u t > t r u e < / L a y e d O u t > < / a : V a l u e > < / a : K e y V a l u e O f D i a g r a m O b j e c t K e y a n y T y p e z b w N T n L X > < a : K e y V a l u e O f D i a g r a m O b j e c t K e y a n y T y p e z b w N T n L X > < a : K e y > < K e y > C o l u m n s \ O w n e r   I D < / K e y > < / a : K e y > < a : V a l u e   i : t y p e = " M e a s u r e G r i d N o d e V i e w S t a t e " > < C o l u m n > 2 4 < / C o l u m n > < L a y e d O u t > t r u e < / L a y e d O u t > < / a : V a l u e > < / a : K e y V a l u e O f D i a g r a m O b j e c t K e y a n y T y p e z b w N T n L X > < a : K e y V a l u e O f D i a g r a m O b j e c t K e y a n y T y p e z b w N T n L X > < a : K e y > < K e y > C o l u m n s \ O w n e r s h i p < / K e y > < / a : K e y > < a : V a l u e   i : t y p e = " M e a s u r e G r i d N o d e V i e w S t a t e " > < C o l u m n > 2 5 < / C o l u m n > < L a y e d O u t > t r u e < / L a y e d O u t > < / a : V a l u e > < / a : K e y V a l u e O f D i a g r a m O b j e c t K e y a n y T y p e z b w N T n L X > < a : K e y V a l u e O f D i a g r a m O b j e c t K e y a n y T y p e z b w N T n L X > < a : K e y > < K e y > C o l u m n s \ P a r e n t   A c c o u n t   I D < / K e y > < / a : K e y > < a : V a l u e   i : t y p e = " M e a s u r e G r i d N o d e V i e w S t a t e " > < C o l u m n > 2 6 < / C o l u m n > < L a y e d O u t > t r u e < / L a y e d O u t > < / a : V a l u e > < / a : K e y V a l u e O f D i a g r a m O b j e c t K e y a n y T y p e z b w N T n L X > < a : K e y V a l u e O f D i a g r a m O b j e c t K e y a n y T y p e z b w N T n L X > < a : K e y > < K e y > C o l u m n s \ R e c o r d   T y p e   I D < / K e y > < / a : K e y > < a : V a l u e   i : t y p e = " M e a s u r e G r i d N o d e V i e w S t a t e " > < C o l u m n > 2 7 < / C o l u m n > < L a y e d O u t > t r u e < / L a y e d O u t > < / a : V a l u e > < / a : K e y V a l u e O f D i a g r a m O b j e c t K e y a n y T y p e z b w N T n L X > < a : K e y V a l u e O f D i a g r a m O b j e c t K e y a n y T y p e z b w N T n L X > < a : K e y > < K e y > C o l u m n s \ S h i p p i n g   C i t y < / K e y > < / a : K e y > < a : V a l u e   i : t y p e = " M e a s u r e G r i d N o d e V i e w S t a t e " > < C o l u m n > 2 8 < / C o l u m n > < L a y e d O u t > t r u e < / L a y e d O u t > < / a : V a l u e > < / a : K e y V a l u e O f D i a g r a m O b j e c t K e y a n y T y p e z b w N T n L X > < a : K e y V a l u e O f D i a g r a m O b j e c t K e y a n y T y p e z b w N T n L X > < a : K e y > < K e y > C o l u m n s \ S h i p p i n g   C o u n t r y < / K e y > < / a : K e y > < a : V a l u e   i : t y p e = " M e a s u r e G r i d N o d e V i e w S t a t e " > < C o l u m n > 2 9 < / C o l u m n > < L a y e d O u t > t r u e < / L a y e d O u t > < / a : V a l u e > < / a : K e y V a l u e O f D i a g r a m O b j e c t K e y a n y T y p e z b w N T n L X > < a : K e y V a l u e O f D i a g r a m O b j e c t K e y a n y T y p e z b w N T n L X > < a : K e y > < K e y > C o l u m n s \ S h i p p i n g   S t a t e / P r o v i n c e < / K e y > < / a : K e y > < a : V a l u e   i : t y p e = " M e a s u r e G r i d N o d e V i e w S t a t e " > < C o l u m n > 3 0 < / C o l u m n > < L a y e d O u t > t r u e < / L a y e d O u t > < / a : V a l u e > < / a : K e y V a l u e O f D i a g r a m O b j e c t K e y a n y T y p e z b w N T n L X > < a : K e y V a l u e O f D i a g r a m O b j e c t K e y a n y T y p e z b w N T n L X > < a : K e y > < K e y > C o l u m n s \ S h i p p i n g   Z i p / P o s t a l   C o d e < / K e y > < / a : K e y > < a : V a l u e   i : t y p e = " M e a s u r e G r i d N o d e V i e w S t a t e " > < C o l u m n > 3 1 < / C o l u m n > < L a y e d O u t > t r u e < / L a y e d O u t > < / a : V a l u e > < / a : K e y V a l u e O f D i a g r a m O b j e c t K e y a n y T y p e z b w N T n L X > < a : K e y V a l u e O f D i a g r a m O b j e c t K e y a n y T y p e z b w N T n L X > < a : K e y > < K e y > C o l u m n s \ S y s t e m   M o d s t a m p < / K e y > < / a : K e y > < a : V a l u e   i : t y p e = " M e a s u r e G r i d N o d e V i e w S t a t e " > < C o l u m n > 3 2 < / C o l u m n > < L a y e d O u t > t r u e < / L a y e d O u t > < / a : V a l u e > < / a : K e y V a l u e O f D i a g r a m O b j e c t K e y a n y T y p e z b w N T n L X > < a : K e y V a l u e O f D i a g r a m O b j e c t K e y a n y T y p e z b w N T n L X > < a : K e y > < K e y > C o l u m n s \ Z e n d e s k   O r g a n i z a t i o n   I d < / K e y > < / a : K e y > < a : V a l u e   i : t y p e = " M e a s u r e G r i d N o d e V i e w S t a t e " > < C o l u m n > 3 3 < / C o l u m n > < L a y e d O u t > t r u e < / L a y e d O u t > < / a : V a l u e > < / a : K e y V a l u e O f D i a g r a m O b j e c t K e y a n y T y p e z b w N T n L X > < a : K e y V a l u e O f D i a g r a m O b j e c t K e y a n y T y p e z b w N T n L X > < a : K e y > < K e y > C o l u m n s \ Z e n d e s k   O u t o f S y n c < / K e y > < / a : K e y > < a : V a l u e   i : t y p e = " M e a s u r e G r i d N o d e V i e w S t a t e " > < C o l u m n > 3 4 < / C o l u m n > < L a y e d O u t > t r u e < / L a y e d O u t > < / a : V a l u e > < / a : K e y V a l u e O f D i a g r a m O b j e c t K e y a n y T y p e z b w N T n L X > < a : K e y V a l u e O f D i a g r a m O b j e c t K e y a n y T y p e z b w N T n L X > < a : K e y > < K e y > C o l u m n s \ A n n u a l   R e v e n u e < / K e y > < / a : K e y > < a : V a l u e   i : t y p e = " M e a s u r e G r i d N o d e V i e w S t a t e " > < C o l u m n > 3 5 < / C o l u m n > < L a y e d O u t > t r u e < / L a y e d O u t > < / a : V a l u e > < / a : K e y V a l u e O f D i a g r a m O b j e c t K e y a n y T y p e z b w N T n L X > < a : K e y V a l u e O f D i a g r a m O b j e c t K e y a n y T y p e z b w N T n L X > < a : K e y > < K e y > C o l u m n s \ E m p l o y e e s < / K e y > < / a : K e y > < a : V a l u e   i : t y p e = " M e a s u r e G r i d N o d e V i e w S t a t e " > < C o l u m n > 3 6 < / C o l u m n > < L a y e d O u t > t r u e < / L a y e d O u t > < / a : V a l u e > < / a : K e y V a l u e O f D i a g r a m O b j e c t K e y a n y T y p e z b w N T n L X > < a : K e y V a l u e O f D i a g r a m O b j e c t K e y a n y T y p e z b w N T n L X > < a : K e y > < K e y > C o l u m n s \ S h i p p i n g   L o n g i t u d e < / K e y > < / a : K e y > < a : V a l u e   i : t y p e = " M e a s u r e G r i d N o d e V i e w S t a t e " > < C o l u m n > 3 7 < / C o l u m n > < L a y e d O u t > t r u e < / L a y e d O u t > < / a : V a l u e > < / a : K e y V a l u e O f D i a g r a m O b j e c t K e y a n y T y p e z b w N T n L X > < a : K e y V a l u e O f D i a g r a m O b j e c t K e y a n y T y p e z b w N T n L X > < a : K e y > < K e y > C o l u m n s \ C r e a t e d   D a t e   ( Y e a r ) < / K e y > < / a : K e y > < a : V a l u e   i : t y p e = " M e a s u r e G r i d N o d e V i e w S t a t e " > < C o l u m n > 3 8 < / C o l u m n > < L a y e d O u t > t r u e < / L a y e d O u t > < / a : V a l u e > < / a : K e y V a l u e O f D i a g r a m O b j e c t K e y a n y T y p e z b w N T n L X > < a : K e y V a l u e O f D i a g r a m O b j e c t K e y a n y T y p e z b w N T n L X > < a : K e y > < K e y > C o l u m n s \ C r e a t e d   D a t e   ( Q u a r t e r ) < / K e y > < / a : K e y > < a : V a l u e   i : t y p e = " M e a s u r e G r i d N o d e V i e w S t a t e " > < C o l u m n > 3 9 < / C o l u m n > < L a y e d O u t > t r u e < / L a y e d O u t > < / a : V a l u e > < / a : K e y V a l u e O f D i a g r a m O b j e c t K e y a n y T y p e z b w N T n L X > < a : K e y V a l u e O f D i a g r a m O b j e c t K e y a n y T y p e z b w N T n L X > < a : K e y > < K e y > C o l u m n s \ C r e a t e d   D a t e   ( M o n t h   I n d e x ) < / K e y > < / a : K e y > < a : V a l u e   i : t y p e = " M e a s u r e G r i d N o d e V i e w S t a t e " > < C o l u m n > 4 0 < / C o l u m n > < L a y e d O u t > t r u e < / L a y e d O u t > < / a : V a l u e > < / a : K e y V a l u e O f D i a g r a m O b j e c t K e y a n y T y p e z b w N T n L X > < a : K e y V a l u e O f D i a g r a m O b j e c t K e y a n y T y p e z b w N T n L X > < a : K e y > < K e y > C o l u m n s \ C r e a t e d   D a t e   ( M o n t h ) < / K e y > < / a : K e y > < a : V a l u e   i : t y p e = " M e a s u r e G r i d N o d e V i e w S t a t e " > < C o l u m n > 4 1 < / C o l u m n > < L a y e d O u t > t r u e < / L a y e d O u t > < / 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FB5A153E-D044-4BE5-8824-4A501DFA0DBB}">
  <ds:schemaRefs/>
</ds:datastoreItem>
</file>

<file path=customXml/itemProps10.xml><?xml version="1.0" encoding="utf-8"?>
<ds:datastoreItem xmlns:ds="http://schemas.openxmlformats.org/officeDocument/2006/customXml" ds:itemID="{E067EDD4-7C32-4F9F-9791-A371EF3D991F}">
  <ds:schemaRefs/>
</ds:datastoreItem>
</file>

<file path=customXml/itemProps11.xml><?xml version="1.0" encoding="utf-8"?>
<ds:datastoreItem xmlns:ds="http://schemas.openxmlformats.org/officeDocument/2006/customXml" ds:itemID="{EEB1393D-6E2A-43C4-9DAD-6B35699AA2D3}">
  <ds:schemaRefs/>
</ds:datastoreItem>
</file>

<file path=customXml/itemProps12.xml><?xml version="1.0" encoding="utf-8"?>
<ds:datastoreItem xmlns:ds="http://schemas.openxmlformats.org/officeDocument/2006/customXml" ds:itemID="{AF8E119B-11D4-4603-9797-767675DF2200}">
  <ds:schemaRefs/>
</ds:datastoreItem>
</file>

<file path=customXml/itemProps13.xml><?xml version="1.0" encoding="utf-8"?>
<ds:datastoreItem xmlns:ds="http://schemas.openxmlformats.org/officeDocument/2006/customXml" ds:itemID="{BD82C27F-8BB8-47B2-8FCE-8D73255C2653}">
  <ds:schemaRefs/>
</ds:datastoreItem>
</file>

<file path=customXml/itemProps14.xml><?xml version="1.0" encoding="utf-8"?>
<ds:datastoreItem xmlns:ds="http://schemas.openxmlformats.org/officeDocument/2006/customXml" ds:itemID="{055A0010-BE33-4ABE-8FC2-AE626100C11C}">
  <ds:schemaRefs/>
</ds:datastoreItem>
</file>

<file path=customXml/itemProps15.xml><?xml version="1.0" encoding="utf-8"?>
<ds:datastoreItem xmlns:ds="http://schemas.openxmlformats.org/officeDocument/2006/customXml" ds:itemID="{0A8CB08F-37DF-4036-B3C4-50E7CB3E178A}">
  <ds:schemaRefs/>
</ds:datastoreItem>
</file>

<file path=customXml/itemProps16.xml><?xml version="1.0" encoding="utf-8"?>
<ds:datastoreItem xmlns:ds="http://schemas.openxmlformats.org/officeDocument/2006/customXml" ds:itemID="{C645CE5A-1969-4C9B-85EE-08B82AD85FCB}">
  <ds:schemaRefs/>
</ds:datastoreItem>
</file>

<file path=customXml/itemProps17.xml><?xml version="1.0" encoding="utf-8"?>
<ds:datastoreItem xmlns:ds="http://schemas.openxmlformats.org/officeDocument/2006/customXml" ds:itemID="{7D80AF2B-AFF8-4D2F-9AB3-9239F17B8870}">
  <ds:schemaRefs/>
</ds:datastoreItem>
</file>

<file path=customXml/itemProps18.xml><?xml version="1.0" encoding="utf-8"?>
<ds:datastoreItem xmlns:ds="http://schemas.openxmlformats.org/officeDocument/2006/customXml" ds:itemID="{1CD0C8A7-C82A-41A2-9FD2-F48ACD1D7D32}">
  <ds:schemaRefs/>
</ds:datastoreItem>
</file>

<file path=customXml/itemProps19.xml><?xml version="1.0" encoding="utf-8"?>
<ds:datastoreItem xmlns:ds="http://schemas.openxmlformats.org/officeDocument/2006/customXml" ds:itemID="{D68A4F9C-7094-46D7-B559-007641A6934C}">
  <ds:schemaRefs/>
</ds:datastoreItem>
</file>

<file path=customXml/itemProps2.xml><?xml version="1.0" encoding="utf-8"?>
<ds:datastoreItem xmlns:ds="http://schemas.openxmlformats.org/officeDocument/2006/customXml" ds:itemID="{47037762-0D86-4181-B9B2-4177F1288567}">
  <ds:schemaRefs/>
</ds:datastoreItem>
</file>

<file path=customXml/itemProps3.xml><?xml version="1.0" encoding="utf-8"?>
<ds:datastoreItem xmlns:ds="http://schemas.openxmlformats.org/officeDocument/2006/customXml" ds:itemID="{AD3451D1-3CFB-4AFC-9E76-73AE922E7F99}">
  <ds:schemaRefs/>
</ds:datastoreItem>
</file>

<file path=customXml/itemProps4.xml><?xml version="1.0" encoding="utf-8"?>
<ds:datastoreItem xmlns:ds="http://schemas.openxmlformats.org/officeDocument/2006/customXml" ds:itemID="{5CD39433-87E5-4D3B-8F7B-290CFFBB8528}">
  <ds:schemaRefs/>
</ds:datastoreItem>
</file>

<file path=customXml/itemProps5.xml><?xml version="1.0" encoding="utf-8"?>
<ds:datastoreItem xmlns:ds="http://schemas.openxmlformats.org/officeDocument/2006/customXml" ds:itemID="{10ABC714-8B15-42E5-9AB4-2BA03F37B1C8}">
  <ds:schemaRefs>
    <ds:schemaRef ds:uri="http://schemas.microsoft.com/DataMashup"/>
  </ds:schemaRefs>
</ds:datastoreItem>
</file>

<file path=customXml/itemProps6.xml><?xml version="1.0" encoding="utf-8"?>
<ds:datastoreItem xmlns:ds="http://schemas.openxmlformats.org/officeDocument/2006/customXml" ds:itemID="{359E6B4E-7427-4B2E-B8F3-2B17936D2C3C}">
  <ds:schemaRefs/>
</ds:datastoreItem>
</file>

<file path=customXml/itemProps7.xml><?xml version="1.0" encoding="utf-8"?>
<ds:datastoreItem xmlns:ds="http://schemas.openxmlformats.org/officeDocument/2006/customXml" ds:itemID="{B6CCE8E9-5E93-4AF1-BE0B-62B813A1235A}">
  <ds:schemaRefs/>
</ds:datastoreItem>
</file>

<file path=customXml/itemProps8.xml><?xml version="1.0" encoding="utf-8"?>
<ds:datastoreItem xmlns:ds="http://schemas.openxmlformats.org/officeDocument/2006/customXml" ds:itemID="{9969D436-B163-4174-B02A-6D132D698A36}">
  <ds:schemaRefs/>
</ds:datastoreItem>
</file>

<file path=customXml/itemProps9.xml><?xml version="1.0" encoding="utf-8"?>
<ds:datastoreItem xmlns:ds="http://schemas.openxmlformats.org/officeDocument/2006/customXml" ds:itemID="{A5BBFDEB-635A-43B1-B775-7B7E4BB02F9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8</vt:i4>
      </vt:variant>
      <vt:variant>
        <vt:lpstr>Named Ranges</vt:lpstr>
      </vt:variant>
      <vt:variant>
        <vt:i4>1</vt:i4>
      </vt:variant>
    </vt:vector>
  </HeadingPairs>
  <TitlesOfParts>
    <vt:vector size="9" baseType="lpstr">
      <vt:lpstr>Sheet5</vt:lpstr>
      <vt:lpstr>OKPI1</vt:lpstr>
      <vt:lpstr>OKPI2</vt:lpstr>
      <vt:lpstr>OKPI3</vt:lpstr>
      <vt:lpstr>OKPI4</vt:lpstr>
      <vt:lpstr>Sheet1</vt:lpstr>
      <vt:lpstr> dashboard</vt:lpstr>
      <vt:lpstr>lead</vt:lpstr>
      <vt:lpstr>expectamt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kaustubh lohar</dc:creator>
  <cp:lastModifiedBy>kaustubh lohar</cp:lastModifiedBy>
  <dcterms:created xsi:type="dcterms:W3CDTF">2025-07-16T10:24:09Z</dcterms:created>
  <dcterms:modified xsi:type="dcterms:W3CDTF">2025-08-07T11:04:04Z</dcterms:modified>
</cp:coreProperties>
</file>